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75" windowHeight="8385" firstSheet="3" activeTab="9"/>
  </bookViews>
  <sheets>
    <sheet name="Basketbal - CH" sheetId="1" r:id="rId1"/>
    <sheet name="Basketbal -D" sheetId="2" r:id="rId2"/>
    <sheet name="Volejbal - CH" sheetId="3" r:id="rId3"/>
    <sheet name="Volejbal - D" sheetId="4" r:id="rId4"/>
    <sheet name="Hádzaná - CH" sheetId="5" r:id="rId5"/>
    <sheet name="Hádzaná - D" sheetId="6" r:id="rId6"/>
    <sheet name="Futbal - CH" sheetId="8" r:id="rId7"/>
    <sheet name="Atletika SŠ CH" sheetId="10" r:id="rId8"/>
    <sheet name="Silový päťboj" sheetId="11" r:id="rId9"/>
    <sheet name="Atletika SŠ D" sheetId="12" r:id="rId10"/>
  </sheets>
  <definedNames>
    <definedName name="_xlnm.Print_Area" localSheetId="0">'Basketbal - CH'!$A$1:$G$84</definedName>
    <definedName name="_xlnm.Print_Area" localSheetId="1">'Basketbal -D'!$A$1:$G$84</definedName>
    <definedName name="_xlnm.Print_Area" localSheetId="6">'Futbal - CH'!$A$1:$G$84</definedName>
    <definedName name="_xlnm.Print_Area" localSheetId="5">'Hádzaná - D'!$A$1:$G$78</definedName>
    <definedName name="_xlnm.Print_Area" localSheetId="4">'Hádzaná - CH'!$A$1:$G$78</definedName>
    <definedName name="_xlnm.Print_Area" localSheetId="3">'Volejbal - D'!$A$1:$G$84</definedName>
    <definedName name="_xlnm.Print_Area" localSheetId="2">'Volejbal - CH'!$A$1:$G$84</definedName>
  </definedNames>
  <calcPr calcId="145621"/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C72" i="1"/>
  <c r="B72" i="1"/>
  <c r="C69" i="1"/>
  <c r="B69" i="1"/>
  <c r="B56" i="1"/>
  <c r="B55" i="1"/>
  <c r="B54" i="1"/>
  <c r="B53" i="1"/>
  <c r="B35" i="1"/>
  <c r="B34" i="1"/>
  <c r="B33" i="1"/>
  <c r="B32" i="1"/>
  <c r="B77" i="5" l="1"/>
  <c r="B76" i="5"/>
  <c r="B75" i="5"/>
  <c r="B74" i="5"/>
  <c r="B73" i="5"/>
  <c r="B72" i="5"/>
  <c r="B71" i="5"/>
  <c r="B67" i="5"/>
  <c r="C64" i="5"/>
  <c r="B64" i="5"/>
  <c r="B51" i="5"/>
  <c r="B34" i="5"/>
  <c r="B35" i="5"/>
  <c r="B33" i="5"/>
  <c r="B49" i="5"/>
  <c r="B32" i="5"/>
  <c r="B50" i="5"/>
  <c r="B34" i="6"/>
  <c r="B35" i="6"/>
  <c r="B33" i="6"/>
  <c r="B51" i="6"/>
  <c r="B49" i="6"/>
  <c r="B32" i="6"/>
  <c r="B50" i="6"/>
  <c r="B74" i="2" l="1"/>
  <c r="B79" i="2" s="1"/>
  <c r="C67" i="2"/>
  <c r="B84" i="2" s="1"/>
  <c r="B67" i="2"/>
  <c r="B85" i="2" s="1"/>
  <c r="C64" i="2"/>
  <c r="B83" i="2" s="1"/>
  <c r="B64" i="2"/>
  <c r="B82" i="2" s="1"/>
  <c r="C61" i="2"/>
  <c r="C74" i="2" s="1"/>
  <c r="B78" i="2" s="1"/>
  <c r="B61" i="2"/>
  <c r="B71" i="2" s="1"/>
  <c r="B80" i="2" s="1"/>
  <c r="C59" i="2"/>
  <c r="C71" i="2" s="1"/>
  <c r="B81" i="2" s="1"/>
  <c r="C50" i="2"/>
  <c r="B50" i="2"/>
  <c r="C49" i="2"/>
  <c r="B49" i="2"/>
  <c r="C48" i="2"/>
  <c r="B48" i="2"/>
  <c r="C47" i="2"/>
  <c r="B47" i="2"/>
  <c r="C46" i="2"/>
  <c r="B46" i="2"/>
  <c r="C45" i="2"/>
  <c r="B45" i="2"/>
  <c r="C66" i="3" l="1"/>
  <c r="B66" i="3"/>
  <c r="C63" i="3"/>
  <c r="B63" i="3"/>
  <c r="C60" i="3"/>
  <c r="B60" i="3"/>
  <c r="C59" i="3"/>
  <c r="B59" i="3"/>
  <c r="C50" i="3"/>
  <c r="B50" i="3"/>
  <c r="C49" i="3"/>
  <c r="B49" i="3"/>
  <c r="C48" i="3"/>
  <c r="B48" i="3"/>
  <c r="C47" i="3"/>
  <c r="B47" i="3"/>
  <c r="C46" i="3"/>
  <c r="B46" i="3"/>
  <c r="C45" i="3"/>
  <c r="B45" i="3"/>
  <c r="C29" i="3"/>
  <c r="B29" i="3"/>
  <c r="C28" i="3"/>
  <c r="B28" i="3"/>
  <c r="C27" i="3"/>
  <c r="B27" i="3"/>
  <c r="C26" i="3"/>
  <c r="B26" i="3"/>
  <c r="C25" i="3"/>
  <c r="B25" i="3"/>
  <c r="C24" i="3"/>
  <c r="B24" i="3"/>
  <c r="C66" i="4" l="1"/>
  <c r="B66" i="4"/>
  <c r="C63" i="4"/>
  <c r="B63" i="4"/>
  <c r="C60" i="4"/>
  <c r="B60" i="4"/>
  <c r="C59" i="4"/>
  <c r="B59" i="4"/>
  <c r="C49" i="4"/>
  <c r="B49" i="4"/>
  <c r="C47" i="4"/>
  <c r="B47" i="4"/>
  <c r="C45" i="4"/>
  <c r="B41" i="4"/>
  <c r="B40" i="4"/>
  <c r="C46" i="4" s="1"/>
  <c r="B39" i="4"/>
  <c r="C48" i="4" s="1"/>
  <c r="B38" i="4"/>
  <c r="C50" i="4" s="1"/>
  <c r="C29" i="4"/>
  <c r="B29" i="4"/>
  <c r="C28" i="4"/>
  <c r="B28" i="4"/>
  <c r="C27" i="4"/>
  <c r="B27" i="4"/>
  <c r="C26" i="4"/>
  <c r="B26" i="4"/>
  <c r="C25" i="4"/>
  <c r="B25" i="4"/>
  <c r="C24" i="4"/>
  <c r="B24" i="4"/>
  <c r="B18" i="4"/>
  <c r="B19" i="4"/>
  <c r="B20" i="4"/>
  <c r="B21" i="4"/>
  <c r="B45" i="4" l="1"/>
  <c r="B46" i="4"/>
  <c r="B48" i="4"/>
  <c r="B50" i="4"/>
  <c r="L36" i="11" l="1"/>
  <c r="L35" i="11"/>
  <c r="D35" i="11"/>
  <c r="L34" i="11"/>
  <c r="F34" i="11"/>
  <c r="D34" i="11"/>
  <c r="L29" i="11"/>
  <c r="L28" i="11"/>
  <c r="L27" i="11"/>
  <c r="L26" i="11"/>
  <c r="L30" i="11" s="1"/>
  <c r="L23" i="11"/>
  <c r="E23" i="11"/>
  <c r="L22" i="11"/>
  <c r="D22" i="11"/>
  <c r="L21" i="11"/>
  <c r="F21" i="11"/>
  <c r="D21" i="11"/>
  <c r="L20" i="11"/>
  <c r="L24" i="11" s="1"/>
  <c r="F20" i="11"/>
  <c r="L17" i="11"/>
  <c r="F17" i="11"/>
  <c r="L16" i="11"/>
  <c r="L15" i="11"/>
  <c r="L18" i="11" s="1"/>
  <c r="D15" i="11"/>
  <c r="L14" i="11"/>
  <c r="L11" i="11"/>
  <c r="L10" i="11"/>
  <c r="L9" i="11"/>
  <c r="L8" i="11"/>
  <c r="L12" i="11" s="1"/>
  <c r="E8" i="11"/>
  <c r="C72" i="8" l="1"/>
  <c r="B72" i="8"/>
  <c r="C69" i="8"/>
  <c r="B69" i="8"/>
  <c r="B56" i="8"/>
  <c r="B55" i="8"/>
  <c r="B54" i="8"/>
  <c r="B53" i="8"/>
  <c r="B35" i="8"/>
  <c r="B34" i="8"/>
  <c r="B33" i="8"/>
  <c r="B32" i="8"/>
  <c r="B41" i="8" l="1"/>
  <c r="B40" i="8"/>
  <c r="B39" i="8"/>
  <c r="B38" i="8"/>
  <c r="B21" i="8"/>
  <c r="B20" i="8"/>
  <c r="B19" i="8"/>
  <c r="B18" i="8"/>
  <c r="B40" i="6"/>
  <c r="B39" i="6"/>
  <c r="B38" i="6"/>
  <c r="B21" i="6"/>
  <c r="B20" i="6"/>
  <c r="B19" i="6"/>
  <c r="B18" i="6"/>
  <c r="B40" i="5"/>
  <c r="B39" i="5"/>
  <c r="B38" i="5"/>
  <c r="B21" i="5"/>
  <c r="B20" i="5"/>
  <c r="B19" i="5"/>
  <c r="B18" i="5"/>
  <c r="B21" i="3"/>
  <c r="B20" i="3"/>
  <c r="B19" i="3"/>
  <c r="B18" i="3"/>
  <c r="B21" i="2"/>
  <c r="B20" i="2"/>
  <c r="B19" i="2"/>
  <c r="B18" i="2"/>
  <c r="B41" i="1"/>
  <c r="B40" i="1"/>
  <c r="B39" i="1"/>
  <c r="B38" i="1"/>
  <c r="B21" i="1"/>
  <c r="B20" i="1"/>
  <c r="B19" i="1"/>
  <c r="B18" i="1"/>
  <c r="B26" i="2" l="1"/>
  <c r="C28" i="2"/>
  <c r="C24" i="2"/>
  <c r="B24" i="2"/>
  <c r="C29" i="2"/>
  <c r="B27" i="2"/>
  <c r="C26" i="2"/>
  <c r="C25" i="2"/>
  <c r="B29" i="2"/>
  <c r="B28" i="2"/>
  <c r="C27" i="2"/>
  <c r="B25" i="2"/>
  <c r="B58" i="5"/>
  <c r="C46" i="5"/>
  <c r="B46" i="5"/>
  <c r="C45" i="5"/>
  <c r="B45" i="5"/>
  <c r="B44" i="5"/>
  <c r="C44" i="5"/>
  <c r="C66" i="8" l="1"/>
  <c r="B66" i="8"/>
  <c r="C63" i="8"/>
  <c r="B63" i="8"/>
  <c r="C60" i="8"/>
  <c r="B60" i="8"/>
  <c r="C59" i="8"/>
  <c r="B59" i="8"/>
  <c r="C50" i="8"/>
  <c r="B50" i="8"/>
  <c r="C49" i="8"/>
  <c r="B49" i="8"/>
  <c r="C48" i="8"/>
  <c r="B48" i="8"/>
  <c r="C47" i="8"/>
  <c r="B47" i="8"/>
  <c r="C46" i="8"/>
  <c r="B46" i="8"/>
  <c r="C45" i="8"/>
  <c r="B45" i="8"/>
  <c r="C29" i="8"/>
  <c r="B29" i="8"/>
  <c r="C28" i="8"/>
  <c r="B28" i="8"/>
  <c r="C27" i="8"/>
  <c r="B27" i="8"/>
  <c r="C26" i="8"/>
  <c r="B26" i="8"/>
  <c r="C25" i="8"/>
  <c r="B25" i="8"/>
  <c r="C24" i="8"/>
  <c r="B24" i="8"/>
  <c r="C61" i="5"/>
  <c r="B61" i="5"/>
  <c r="C55" i="5"/>
  <c r="B55" i="5"/>
  <c r="C54" i="5"/>
  <c r="B54" i="5"/>
  <c r="C29" i="5"/>
  <c r="B29" i="5"/>
  <c r="C28" i="5"/>
  <c r="B28" i="5"/>
  <c r="C27" i="5"/>
  <c r="B27" i="5"/>
  <c r="C26" i="5"/>
  <c r="B26" i="5"/>
  <c r="C25" i="5"/>
  <c r="B25" i="5"/>
  <c r="C24" i="5"/>
  <c r="B24" i="5"/>
  <c r="C66" i="1"/>
  <c r="B66" i="1"/>
  <c r="C63" i="1"/>
  <c r="B63" i="1"/>
  <c r="C60" i="1"/>
  <c r="B60" i="1"/>
  <c r="C59" i="1"/>
  <c r="B59" i="1"/>
  <c r="C50" i="1" l="1"/>
  <c r="B50" i="1"/>
  <c r="C49" i="1"/>
  <c r="B49" i="1"/>
  <c r="C48" i="1"/>
  <c r="B48" i="1"/>
  <c r="C47" i="1"/>
  <c r="B47" i="1"/>
  <c r="C46" i="1"/>
  <c r="B46" i="1"/>
  <c r="C45" i="1"/>
  <c r="B45" i="1"/>
  <c r="C29" i="1"/>
  <c r="B29" i="1"/>
  <c r="C28" i="1"/>
  <c r="B28" i="1"/>
  <c r="C27" i="1"/>
  <c r="B27" i="1"/>
  <c r="C26" i="1"/>
  <c r="B26" i="1"/>
  <c r="C25" i="1"/>
  <c r="B25" i="1"/>
  <c r="C24" i="1"/>
  <c r="B24" i="1"/>
</calcChain>
</file>

<file path=xl/sharedStrings.xml><?xml version="1.0" encoding="utf-8"?>
<sst xmlns="http://schemas.openxmlformats.org/spreadsheetml/2006/main" count="1126" uniqueCount="578">
  <si>
    <t>BASKETBAL  CHLAPCI</t>
  </si>
  <si>
    <t>Škola</t>
  </si>
  <si>
    <t>BASKETBAL  DIEVČATÁ</t>
  </si>
  <si>
    <t>BASKETBAL</t>
  </si>
  <si>
    <t>Vyžrebovanie</t>
  </si>
  <si>
    <t>1.</t>
  </si>
  <si>
    <t>2.</t>
  </si>
  <si>
    <t>3.</t>
  </si>
  <si>
    <t>4.</t>
  </si>
  <si>
    <t>5.</t>
  </si>
  <si>
    <t>6.</t>
  </si>
  <si>
    <t>Semifinále:</t>
  </si>
  <si>
    <t>o 7.miesto</t>
  </si>
  <si>
    <t>o 5.miesto</t>
  </si>
  <si>
    <t>VOLEJBAL CHLAPCI</t>
  </si>
  <si>
    <t>VOLEJBAL</t>
  </si>
  <si>
    <t>VOLEJBAL  DIEVČATÁ</t>
  </si>
  <si>
    <t>HÁDZANÁ  CHLAPCI</t>
  </si>
  <si>
    <t>HÁDZANÁ</t>
  </si>
  <si>
    <t>HÁDZANÁ  DIEVČATÁ</t>
  </si>
  <si>
    <t>FUTBAL  CHLAPCI</t>
  </si>
  <si>
    <t>FUTBAL</t>
  </si>
  <si>
    <t>o 3.miesto</t>
  </si>
  <si>
    <t>7.</t>
  </si>
  <si>
    <t>OA Hlohovec</t>
  </si>
  <si>
    <t>PAVÚK 1-4, 2-3, 4-3, 1-2, 2-4, 3-1</t>
  </si>
  <si>
    <t>PAVÚK:  2-3, 1-2, 3-1</t>
  </si>
  <si>
    <t>rozlosovanie</t>
  </si>
  <si>
    <t>A/B</t>
  </si>
  <si>
    <t>GAUDEAMUS  IGITUR  2017</t>
  </si>
  <si>
    <t>Bratislavsky</t>
  </si>
  <si>
    <t>Trnavský</t>
  </si>
  <si>
    <t>SOŠ stroj. Ul. Pplk.Pľušťu, Skalica</t>
  </si>
  <si>
    <t>Trenčiansky</t>
  </si>
  <si>
    <t>OA Prievidza</t>
  </si>
  <si>
    <t>Nitriansky</t>
  </si>
  <si>
    <t>SOŠ polytechnická, Zlaté Moravce</t>
  </si>
  <si>
    <t>Banskobystrický</t>
  </si>
  <si>
    <t>Žilinský</t>
  </si>
  <si>
    <t>OA Ružomberok</t>
  </si>
  <si>
    <t>Košický</t>
  </si>
  <si>
    <t>Prešovský</t>
  </si>
  <si>
    <t>SŠSOŠ, M.C.Sklodowskej, Bratislava</t>
  </si>
  <si>
    <t>ŠG J.Herdu, Trnava</t>
  </si>
  <si>
    <t>Gym. Pov.Bystrica</t>
  </si>
  <si>
    <t>Gym. Šuleka, Komárno</t>
  </si>
  <si>
    <t>ŠG Banská Bystrica</t>
  </si>
  <si>
    <t>Gym. Veľká Okružná Žilina</t>
  </si>
  <si>
    <t>Gym. Školská, Spišská Nová Ves</t>
  </si>
  <si>
    <t>Gym. Kukučínova, Poprad</t>
  </si>
  <si>
    <t>Gym. L.Novomeského, Bratislava</t>
  </si>
  <si>
    <t>Gym. V.B.nedožerského, Prievidza</t>
  </si>
  <si>
    <t>KSŠ sv. Vincenta de Paul, Levice</t>
  </si>
  <si>
    <t>Gym. Ľ.Štúra, Zvolen</t>
  </si>
  <si>
    <t>Gym. Š.Moyzesa, Ružomberok</t>
  </si>
  <si>
    <t xml:space="preserve">ŠG Košice </t>
  </si>
  <si>
    <t>SŠ Dominika Tatarku, Poprad</t>
  </si>
  <si>
    <t>ŠPORTOVISKO - OA  a MŠH Sereď</t>
  </si>
  <si>
    <t xml:space="preserve">ŠPORTOVISKO - ŠH (hala Piešťanských čajok) Piešťany </t>
  </si>
  <si>
    <t>Skupina A:</t>
  </si>
  <si>
    <t>Zápasy - skupina A:</t>
  </si>
  <si>
    <t>Výsledky - skupina A:</t>
  </si>
  <si>
    <t>Skupina B:</t>
  </si>
  <si>
    <t>Zápasy - skupina B:</t>
  </si>
  <si>
    <t>Výsledky - skupina B:</t>
  </si>
  <si>
    <t>Výsledky celkom:</t>
  </si>
  <si>
    <t>8.</t>
  </si>
  <si>
    <t>Finále:</t>
  </si>
  <si>
    <t>Gym. J. Matušku, Galanta</t>
  </si>
  <si>
    <t>ŠG Trenčín</t>
  </si>
  <si>
    <t>Gym. Hansa Selyho Komárno</t>
  </si>
  <si>
    <t>SPŠ J. Murgaša, Banská Bystrica</t>
  </si>
  <si>
    <t>Gym. T.Vansovej, Stará Ľubovňa</t>
  </si>
  <si>
    <t>ŠPORTOVISKO - SOŠ energetické na Sibírskej ul. v Trnave</t>
  </si>
  <si>
    <t>Gym. Bilíkova, Bratislava</t>
  </si>
  <si>
    <t>SŠ ŠG Nitra</t>
  </si>
  <si>
    <t>Gym. Hradná Lipt.Hrádok</t>
  </si>
  <si>
    <t>Gym. Spišská Nová Ves</t>
  </si>
  <si>
    <t>Gymnázium Konštantínova, Stropkov</t>
  </si>
  <si>
    <t>ŠPORTOVISKO - MŠH, Rybníková ul.</t>
  </si>
  <si>
    <t>ŠG Ostredkova Bratislava</t>
  </si>
  <si>
    <t>OA Považská Bystrica</t>
  </si>
  <si>
    <t>SOŠ potravinárska Topoľčany</t>
  </si>
  <si>
    <t>xxx</t>
  </si>
  <si>
    <t>Gym. Konštantínova 2, Prešov</t>
  </si>
  <si>
    <t xml:space="preserve">ŠPORTOVISKO - Mestská športová hala Hlohovec </t>
  </si>
  <si>
    <t>ŠG s VJM Dunajská Streda</t>
  </si>
  <si>
    <t>Gym. J. Fándlyho, Šaľa</t>
  </si>
  <si>
    <t>Gymn. Bytča</t>
  </si>
  <si>
    <t>Gym. Park Mládeže, Košice</t>
  </si>
  <si>
    <t xml:space="preserve">ŠPORTOVISKO - Mestská športová hala Trhovisko, Dunajská Streda </t>
  </si>
  <si>
    <t>ŠPORTOVISKO - Futbalové ihriská Slávia, Rybníková ul. Trnava</t>
  </si>
  <si>
    <t>Kraj</t>
  </si>
  <si>
    <t>Súkromná SOŠ hutnícka, Železiarne Podbrezová</t>
  </si>
  <si>
    <t>Šp. Gymnázium trieda SNP 104, Košice</t>
  </si>
  <si>
    <t>SPŠ strojnícka - Duklianska 1, Prešov</t>
  </si>
  <si>
    <t>Gymnázium  Poštová Košice</t>
  </si>
  <si>
    <t>3A</t>
  </si>
  <si>
    <t>3B</t>
  </si>
  <si>
    <t>2A</t>
  </si>
  <si>
    <t>4A</t>
  </si>
  <si>
    <t>2B</t>
  </si>
  <si>
    <t>1A</t>
  </si>
  <si>
    <t>1B</t>
  </si>
  <si>
    <t>4B</t>
  </si>
  <si>
    <t>Gym. Hubeného Bratislava</t>
  </si>
  <si>
    <t>Gym. M.R.Štefánika, Nové Mesto nad Váhom</t>
  </si>
  <si>
    <t>Gymn. Jesenského, Kysucké Nové Mesto</t>
  </si>
  <si>
    <t>Gym. Biliková 24, BA</t>
  </si>
  <si>
    <t>Gymnázium M.M.Hodžu, Lipt.Mikuláš</t>
  </si>
  <si>
    <t>2:1</t>
  </si>
  <si>
    <t>2:0</t>
  </si>
  <si>
    <t>0:1</t>
  </si>
  <si>
    <t>1:0</t>
  </si>
  <si>
    <t>0:0</t>
  </si>
  <si>
    <t>P: 3:1</t>
  </si>
  <si>
    <t>Prievidza</t>
  </si>
  <si>
    <t>Prešov</t>
  </si>
  <si>
    <t>Ružomberok</t>
  </si>
  <si>
    <t>Košice</t>
  </si>
  <si>
    <t xml:space="preserve">Skalica </t>
  </si>
  <si>
    <t>Bratislava</t>
  </si>
  <si>
    <t xml:space="preserve">Podbrezová </t>
  </si>
  <si>
    <t>Zlaté Moravce</t>
  </si>
  <si>
    <t>Olympiáda SŠ - Gaudeámus  Trnava  11.5.2017</t>
  </si>
  <si>
    <t xml:space="preserve">100 m                chlapci                            </t>
  </si>
  <si>
    <t xml:space="preserve">  1  Opalský Matúš         991107  Partizánske SOŠ                 11,15  </t>
  </si>
  <si>
    <t xml:space="preserve">  2  Lánik Matej           990728  Trnava SPŠ dopravna             11,26  </t>
  </si>
  <si>
    <t xml:space="preserve">  3  Kišš Maté             991215  Košice ŠG SNP                   11,30  </t>
  </si>
  <si>
    <t xml:space="preserve">  4  Stremi Richard        970624  Lučenec SPŠ stavebná O.Winkle   11,41    SB</t>
  </si>
  <si>
    <t xml:space="preserve">  5  Bendžela Denis        980917  Bratislava ŠG                   11,52  </t>
  </si>
  <si>
    <t xml:space="preserve">  6  Taškár Marek                  Nitra ŠG                        11,77  </t>
  </si>
  <si>
    <t xml:space="preserve">  7  Naništa Richard       000126  Námestovo gymn.A.Bernoláka      11,96  </t>
  </si>
  <si>
    <t xml:space="preserve">  8  Kuľha Jakub           990425  Humenné SZŠ                     12,07  </t>
  </si>
  <si>
    <t>W: -0,3 m/s.</t>
  </si>
  <si>
    <t xml:space="preserve">200 m                chlapci                            </t>
  </si>
  <si>
    <t xml:space="preserve">  1  Lánik Matej           990728  Trnava SPŠ dopravna             22,29  </t>
  </si>
  <si>
    <t xml:space="preserve">  2  Kišš Maté             991215  Košice ŠG SNP                   22,61    SB</t>
  </si>
  <si>
    <t xml:space="preserve">  3  Hanic Mário           990917  Nové Mesto n.V. gym.M.R.Štefá   23,00  </t>
  </si>
  <si>
    <t xml:space="preserve">  4  Stremi Richard        970624  Lučenec SPŠ stavebná O.Winkle   23,18    SB</t>
  </si>
  <si>
    <t xml:space="preserve">  5  Mecháček Michal       980512  Malacky SŠ sv.Fr.Assiského      23,79  </t>
  </si>
  <si>
    <t xml:space="preserve">  6  Schnek Richard                Nitra ŠG                        24,00  </t>
  </si>
  <si>
    <t xml:space="preserve">  7  Brivalský Ján         981218  Kežmarok SOŠ Garbiarska         24,51  </t>
  </si>
  <si>
    <t xml:space="preserve">  8  Hutník Peter          990219  Lip.Mikuláš gym.M.M.Hodžu       24,53  </t>
  </si>
  <si>
    <t>W: -2,9 m/s.</t>
  </si>
  <si>
    <t xml:space="preserve">400 m                chlapci                            </t>
  </si>
  <si>
    <t xml:space="preserve">  1  Pribil Boris          980608  Malacky SŠ sv.Fr.Assiského      49,25    SB</t>
  </si>
  <si>
    <t xml:space="preserve">  2  Mitašík Andrej        981205  Považská Bystrica SPŠ           50,07  </t>
  </si>
  <si>
    <t xml:space="preserve">  3  Vojtaš Nikolas        001119  Tur.Teplice gym.M.Galandu       51,95    SB</t>
  </si>
  <si>
    <t xml:space="preserve">  4  Hirko Miloš           990310  Prešov gym.Konštantínova        52,07  </t>
  </si>
  <si>
    <t xml:space="preserve">  5  Figa Lukás            000320  Lučenec SPŠ stavebná O.Winkle   52,20    SB</t>
  </si>
  <si>
    <t xml:space="preserve">  6  Revaj Erik            010220  Spišská Nová Ves TA             52,37    SB</t>
  </si>
  <si>
    <t xml:space="preserve">  7  Borčány Adam          010126  Piešťany gym.PdC                54,15  </t>
  </si>
  <si>
    <t xml:space="preserve">     Koreň Lukáš                   Nitra ŠG                            NP </t>
  </si>
  <si>
    <t xml:space="preserve">800 m                chlapci                            </t>
  </si>
  <si>
    <t xml:space="preserve">  1  Mitašík Andrej        981205  Považská Bystrica SPŠ          2:06,80 </t>
  </si>
  <si>
    <t xml:space="preserve">  2  Marko Ján             000809  Banská Štiavnica HA            2:07,27 </t>
  </si>
  <si>
    <t xml:space="preserve">  3  Záhumenský Ľubomír    990910  Námestovo SOŠ OS               2:07,35 </t>
  </si>
  <si>
    <t xml:space="preserve">  4  Babulík Matúš         970916  Piešťany gym.PdC               2:08,65 </t>
  </si>
  <si>
    <t xml:space="preserve">  5  Havlík Marek          010204  Malacky SŠ sv.Fr.Assiského     2:08,77   SB</t>
  </si>
  <si>
    <t xml:space="preserve">  6  Krchňavý Adam                 Nitra ŠG                       2:10,40 </t>
  </si>
  <si>
    <t xml:space="preserve">  7  Dunčko Juraj          000502  Spišská Nová Ves Školská       2:12,89 </t>
  </si>
  <si>
    <t xml:space="preserve">  8  Hirko Miloš           990310  Prešov gym.Konštantínova       2:25,61 </t>
  </si>
  <si>
    <t xml:space="preserve">3000 m               chlapci                            </t>
  </si>
  <si>
    <t xml:space="preserve">  1  Verbovský Matúš       980931  Levice KSŠ sv.V.de Paul        8:47,67   SB</t>
  </si>
  <si>
    <t xml:space="preserve">  2  Simonides Samuel      980807  Martin gym.J.Lettricha         8:51,65 </t>
  </si>
  <si>
    <t xml:space="preserve">  3  Kozlovský Matúš       98      Bratislava gymn.Tomášiková     8:56,80   SB</t>
  </si>
  <si>
    <t xml:space="preserve">  4  Mojžiš Michal         971224  Lučenec SPŠ stavebná O.Winkle  9:02,29   SB</t>
  </si>
  <si>
    <t xml:space="preserve">  5  Hakl Jakub            980225  Holíč SOŠ                      9:32,39   SB</t>
  </si>
  <si>
    <t xml:space="preserve">  6  Baloga Matej          970808  Prešov SŠ Ľ.Podjavorinskej     9:38,46 </t>
  </si>
  <si>
    <t xml:space="preserve">  7  Čerep Vladimír        01      Trebišov gym.Komenského        9:58,58 </t>
  </si>
  <si>
    <t xml:space="preserve">  8  Reby Dávid            000915  Michalovce SZŠ                10:25,72 </t>
  </si>
  <si>
    <t xml:space="preserve">  9  Ambrož Adrián         991121  Trenčín SOŠ stavebné          11:04,56 </t>
  </si>
  <si>
    <t xml:space="preserve">110 m prek.          chlapci                            </t>
  </si>
  <si>
    <t xml:space="preserve">  1  Dömötör Patrik        001213  Bernoláková SOŠ J.A.Gagarina    14,85  </t>
  </si>
  <si>
    <t xml:space="preserve">  2  Beláň Marek           00      Nová Dubnica gym.sv.J.Bosca     15,23  </t>
  </si>
  <si>
    <t xml:space="preserve">  3  Varga Maroš                   Nitra ŠG                        15,29  </t>
  </si>
  <si>
    <t xml:space="preserve">  4  Baluch Matej          001016  Spišská Nová Ves Školská        15,72  </t>
  </si>
  <si>
    <t xml:space="preserve">     Jankov František      99      Bardejov SOŠ polytechnická          NP </t>
  </si>
  <si>
    <t xml:space="preserve">     Šuľan Samuel          990223  gym.B.S.Timravy Lučenec             NP </t>
  </si>
  <si>
    <t>W: 0,0 m/s.</t>
  </si>
  <si>
    <t xml:space="preserve">diaľka               chlapci                            </t>
  </si>
  <si>
    <t xml:space="preserve">  1  Sontag Lukas          981230  Prešov SPŠS Plzeňská             654   </t>
  </si>
  <si>
    <t xml:space="preserve">  2  Alštok Dávid          990625  Košice SOŠ automobilové          631   </t>
  </si>
  <si>
    <t xml:space="preserve">  3  Bisaha Daniel         990814  Považská Bystrica gymnázium      625   </t>
  </si>
  <si>
    <t xml:space="preserve">  4  Buda František        980202  Dvory n.Ž. SOŠ                   621     SB</t>
  </si>
  <si>
    <t xml:space="preserve">  5  Pálka Miroslav        000519  Banská Bystrica ŠG               601   </t>
  </si>
  <si>
    <t xml:space="preserve">  6  Husák Matej                   Piešťany gym.PdC                 600   </t>
  </si>
  <si>
    <t xml:space="preserve">  7  Strýček Anton         980326  Krasno n.K.DOŠDS                 592   </t>
  </si>
  <si>
    <t xml:space="preserve">Sontag Lukas          586/+2,9  621/+0,9  626/+0,5  623/+1,7  654/+2,6     x      </t>
  </si>
  <si>
    <t xml:space="preserve">Alštok Dávid             -         -         x         x      583/+0,7  631/+3,0  </t>
  </si>
  <si>
    <t xml:space="preserve">Bisaha Daniel         488/+1,6  607/+2,0  588/+2,2  586/+1,4  604/+1,8  625/+2,4  </t>
  </si>
  <si>
    <t xml:space="preserve">Buda František        621/+0,3  607/+0,2  594/+1,7  591/+1,4     x         x      </t>
  </si>
  <si>
    <t xml:space="preserve">Pálka Miroslav        601/+1,5  590/+1,0  556/+1,9  585/+2,2  536/+1,0  450/+1,7  </t>
  </si>
  <si>
    <t xml:space="preserve">Husák Matej           535/+0,8  535/+0,9  580/+1,3  532/+0,3  532/+0,1  600/+3,7  </t>
  </si>
  <si>
    <t xml:space="preserve">Strýček Anton            x      592/0,0      x      585/+0,7  591/+0,2     x      </t>
  </si>
  <si>
    <t xml:space="preserve">výška                chlapci                            </t>
  </si>
  <si>
    <t xml:space="preserve">  1  Alštok Dávid          990625  Košice SOŠ automobilové          194   </t>
  </si>
  <si>
    <t xml:space="preserve">     Škultéty Jozef        000220  Banská Bystrica ŠG               194   </t>
  </si>
  <si>
    <t xml:space="preserve">  3  Buda František        980202  Dvory n.Ž. SOŠ                   188   </t>
  </si>
  <si>
    <t xml:space="preserve">  4  Kondé Peter           990604  Dunajská Streda SOŠ VJM          185   </t>
  </si>
  <si>
    <t xml:space="preserve">  5  Kadúc Filip           99      Bratislava SŠ Tilgnerová         182     SB</t>
  </si>
  <si>
    <t xml:space="preserve">  6  Olejár Marek          000704  Bardejov gym.L.Stockela          179   </t>
  </si>
  <si>
    <t xml:space="preserve">  7  Obert Matej           000603  Partizánske gym.Komenského       170   </t>
  </si>
  <si>
    <t xml:space="preserve">  8  Malík Jakub           000217  Čadca SOŠ OS                     160   </t>
  </si>
  <si>
    <t xml:space="preserve">     Husák Matej           010731  Piešťany gym.PdC                       </t>
  </si>
  <si>
    <t xml:space="preserve">                         155  160  165  170  173  176  179  182  185  188  191  194  197                                                              </t>
  </si>
  <si>
    <t xml:space="preserve">    Alštok Dávid         -    -    -    -    -    o    o    -    xxo  o    -    xo   xxx                                                              </t>
  </si>
  <si>
    <t xml:space="preserve">    Škultéty Jozef       -    -    -    -    -    o    -    o    o    xxo  o    xo   xxx                                                              </t>
  </si>
  <si>
    <t xml:space="preserve">    Buda František       -    -    -    o    xo   o    xo   o    xo   o    xxx                                                                        </t>
  </si>
  <si>
    <t xml:space="preserve">    Kondé Peter          -    -    -    o    o    o    xxo  o    xo   xxx                                                                             </t>
  </si>
  <si>
    <t xml:space="preserve">    Kadúc Filip          xxo  o    o    o    o    o    xxo  o    xxx                                                                                  </t>
  </si>
  <si>
    <t xml:space="preserve">    Olejár Marek         -    o    xo   o    xo   o    xxo  xxx                                                                                       </t>
  </si>
  <si>
    <t xml:space="preserve">    Obert Matej          o    o    o    xo   xxx                                                                                                      </t>
  </si>
  <si>
    <t xml:space="preserve">    Malík Jakub          xo   xxo  xxx                                                                                                                </t>
  </si>
  <si>
    <t xml:space="preserve">výška rozos.         chlapci                            </t>
  </si>
  <si>
    <t xml:space="preserve">  1  Alštok Dávid          990625  Košice SOŠ automobilové          189   </t>
  </si>
  <si>
    <t xml:space="preserve">     Škultéty Jozef        000220  Banská Bystrica ŠG                 0   </t>
  </si>
  <si>
    <t xml:space="preserve">                         197  195  193  191  189                                                                                                      </t>
  </si>
  <si>
    <t xml:space="preserve">    Alštok Dávid         x    x    x    x    o                                                                                                        </t>
  </si>
  <si>
    <t xml:space="preserve">    Škultéty Jozef       x    x    x    x    x                                                                                                        </t>
  </si>
  <si>
    <t xml:space="preserve">guľa 5kg             chlapci                            </t>
  </si>
  <si>
    <t xml:space="preserve">  1  Baran Adrián          991214  Vranov n.T. gym.Dr.C.Daxnera    18,48  </t>
  </si>
  <si>
    <t xml:space="preserve">  2  Kováč Samuel          990813  Nitra gymn.Golianova            17,13  </t>
  </si>
  <si>
    <t xml:space="preserve">  3  Guňovský Marek        000707  Trenčín ŠG                      14,25  </t>
  </si>
  <si>
    <t xml:space="preserve">  4  Hvozdík Tomáš         971105  Michalovce GPH                  14,21  </t>
  </si>
  <si>
    <t xml:space="preserve">  5  Grešo Tibor           980706  Lip.Mikuláš gym.M.M.Hodžu       13,19  </t>
  </si>
  <si>
    <t xml:space="preserve">  6  Žák Ivan              980213  Trnava ŠG J.Herdu               13,13  </t>
  </si>
  <si>
    <t xml:space="preserve">  7  Klamo Ján             970906  Bratislava ŠG                   12,03  </t>
  </si>
  <si>
    <t xml:space="preserve">     Kubinec Jakub         980518  Banská Bystrica ŠG                  NP </t>
  </si>
  <si>
    <t xml:space="preserve">    Baran Adrián          17,89   18,31     x     18,36   18,48   18,22   </t>
  </si>
  <si>
    <t xml:space="preserve">    Kováč Samuel          13,96   17,13     x       x     16,41   15,26   </t>
  </si>
  <si>
    <t xml:space="preserve">    Guňovský Marek        14,03   13,88   14,05   13,93     x     14,25   </t>
  </si>
  <si>
    <t xml:space="preserve">    Hvozdík Tomáš         13,95   12,76   14,15   13,57   14,21   13,61   </t>
  </si>
  <si>
    <t xml:space="preserve">    Grešo Tibor           12,88   12,09   12,66   13,19   11,94   11,58   </t>
  </si>
  <si>
    <t xml:space="preserve">    Žák Ivan              11,57   12,39   12,92   12,63   12,90   13,13   </t>
  </si>
  <si>
    <t xml:space="preserve">    Klamo Ján             12,03   11,48   10,63   11,25   11,50   11,03   </t>
  </si>
  <si>
    <t xml:space="preserve">    Kubinec Jakub                                                         </t>
  </si>
  <si>
    <t xml:space="preserve">disk 1,5kg           chlapci                            </t>
  </si>
  <si>
    <t xml:space="preserve">  1  Baran Adrián          991214  Vranov n.T. gym.Dr.C.Daxnera    55,40  </t>
  </si>
  <si>
    <t xml:space="preserve">  2  Kováč Samuel          990813  Nitra gymn.Golianova            55,19  </t>
  </si>
  <si>
    <t xml:space="preserve">  3  Branderský Kristián   980422  Trnava ŠG J.Herdu               43,10  </t>
  </si>
  <si>
    <t xml:space="preserve">  4  Skoupa Norbert        001103  Trenčín ŠG                      36,14  </t>
  </si>
  <si>
    <t xml:space="preserve">  5  Teleha Enriko         000330  Michalovce SOŠ obch.a služieb   35,72  </t>
  </si>
  <si>
    <t xml:space="preserve">  6  Mistrík Martin        990909  Banská Bystrica ŠG              32,75    SB</t>
  </si>
  <si>
    <t xml:space="preserve">  7  Klamo Ján             970906  Bratislava ŠG                   32,17  </t>
  </si>
  <si>
    <t xml:space="preserve">oštep 700g           chlapci                            </t>
  </si>
  <si>
    <t xml:space="preserve">  1  Michalec Patrik       000407  Banská Bystrica ŠG              60,34    SB</t>
  </si>
  <si>
    <t xml:space="preserve">  2  Taškár Marek                  Nitra ŠG                        59,25  </t>
  </si>
  <si>
    <t xml:space="preserve">  3  Katrenič Gabriel      000214  Košice ŠG SNP                   52,50    SB</t>
  </si>
  <si>
    <t xml:space="preserve">  4  Kvorka Matej          980618  Dubnica n.V.gymnazium           49,54  </t>
  </si>
  <si>
    <t xml:space="preserve">  5  Mráz Adam             990219  Trnava SPŠ Komenského           41,98  </t>
  </si>
  <si>
    <t xml:space="preserve">  6  Grešo Tibor           980706  Lip.Mikuláš gym.M.M.Hodžu       36,85  </t>
  </si>
  <si>
    <t xml:space="preserve">  7  Cebuľa Damian         991101  Sabinov SŠ                      35,82  </t>
  </si>
  <si>
    <t xml:space="preserve">4 x 100 m            chlapci                            </t>
  </si>
  <si>
    <t xml:space="preserve">  1  Gym. Piešťany                 Piešťany gym.PdC                47,38  </t>
  </si>
  <si>
    <t>Piešťany gym   : Husák(99), Babulík(97), Horil(00), Borčány(00)</t>
  </si>
  <si>
    <t>Majstrovstvá Slovenska - Silový päťboj žiakov stredných škôl</t>
  </si>
  <si>
    <t>GAUDEAMUS IGITUR 2017 - celoštátna olympiáda stredoškolákov SR</t>
  </si>
  <si>
    <t>Trnava, 11.05.2017</t>
  </si>
  <si>
    <t>Por. Číslo</t>
  </si>
  <si>
    <t>Meno a priezvisko súťažiaceho</t>
  </si>
  <si>
    <t>Telesná hmotnosť</t>
  </si>
  <si>
    <t>40 %     THS</t>
  </si>
  <si>
    <t>60 %     THS</t>
  </si>
  <si>
    <t>80 %     THS</t>
  </si>
  <si>
    <t>Hrazda</t>
  </si>
  <si>
    <t>Tlak         60 % THS</t>
  </si>
  <si>
    <t>Biceps       40 % THS</t>
  </si>
  <si>
    <t>Bradlá</t>
  </si>
  <si>
    <t>Drep        80 % THS</t>
  </si>
  <si>
    <t>Spolu</t>
  </si>
  <si>
    <t>SOŠ T. Vansovej - Prievidza</t>
  </si>
  <si>
    <t>Marek Pavlíček</t>
  </si>
  <si>
    <t>David Kodaj</t>
  </si>
  <si>
    <t>Rudolf Gros</t>
  </si>
  <si>
    <t>Dávid Rybár</t>
  </si>
  <si>
    <t>1. miesto</t>
  </si>
  <si>
    <t>SOŠ obchodu a služieb - Trnava</t>
  </si>
  <si>
    <t>Adam Drinka</t>
  </si>
  <si>
    <t>Milan Klačo</t>
  </si>
  <si>
    <t>Dominik Recht</t>
  </si>
  <si>
    <t>Dominik Šoka</t>
  </si>
  <si>
    <t>2. miesto</t>
  </si>
  <si>
    <t>SPŠ elektrotechnická - Piešťany</t>
  </si>
  <si>
    <t>Reno Mravec</t>
  </si>
  <si>
    <t>Matúš Broš</t>
  </si>
  <si>
    <t>Adam Novák</t>
  </si>
  <si>
    <t>Tomáš Tapušík</t>
  </si>
  <si>
    <t>3. miesto</t>
  </si>
  <si>
    <t>Obchodná akadémia - Rimavská Sobota</t>
  </si>
  <si>
    <t>Adrián Gombala</t>
  </si>
  <si>
    <t>Vladislav Hruška</t>
  </si>
  <si>
    <t>Dávid Kobol</t>
  </si>
  <si>
    <t>David Tergácz</t>
  </si>
  <si>
    <t>4. miesto</t>
  </si>
  <si>
    <t>Súťaž dievčat</t>
  </si>
  <si>
    <t>30 %     THS</t>
  </si>
  <si>
    <t>50 %     THS</t>
  </si>
  <si>
    <t>Tlak         50 % THS</t>
  </si>
  <si>
    <t>Biceps       30 % THS</t>
  </si>
  <si>
    <t>Drep        60 % THS</t>
  </si>
  <si>
    <t>Timea Beriacová</t>
  </si>
  <si>
    <t>Kristína Bizoňová</t>
  </si>
  <si>
    <t>Nikola Vaculínová</t>
  </si>
  <si>
    <t>© AWPC - Slovakia</t>
  </si>
  <si>
    <t>www.awpc-slovakia.com</t>
  </si>
  <si>
    <t>výsledok</t>
  </si>
  <si>
    <t>skóre</t>
  </si>
  <si>
    <t>0:2</t>
  </si>
  <si>
    <t>(-12,-14)</t>
  </si>
  <si>
    <t>(-20,-19)</t>
  </si>
  <si>
    <t>(22,-18,11)</t>
  </si>
  <si>
    <t>(-16,-13)</t>
  </si>
  <si>
    <t>(-11,-22)</t>
  </si>
  <si>
    <t>(22,14)</t>
  </si>
  <si>
    <t>(-17,-17)</t>
  </si>
  <si>
    <t>(15,10)</t>
  </si>
  <si>
    <t>(21,18)</t>
  </si>
  <si>
    <t>(-18,-12)</t>
  </si>
  <si>
    <t>(21,23)</t>
  </si>
  <si>
    <t>1:2</t>
  </si>
  <si>
    <t>(-17,20,-12)</t>
  </si>
  <si>
    <t>(-12,-13)</t>
  </si>
  <si>
    <t>(18,23)</t>
  </si>
  <si>
    <t>(-24,-19)</t>
  </si>
  <si>
    <t>(-28,-19)</t>
  </si>
  <si>
    <t>(18,20)</t>
  </si>
  <si>
    <t>(-23,-24)</t>
  </si>
  <si>
    <t>2:0 /25:13, 25:8/</t>
  </si>
  <si>
    <t>2:0 /26:24, 28:26/</t>
  </si>
  <si>
    <t>1:2 /23:25, 25:21, 12:15/</t>
  </si>
  <si>
    <t>2:0 /25:16, 25:15/</t>
  </si>
  <si>
    <t>1:2 /25:18, 21:25, 12:15/</t>
  </si>
  <si>
    <t>0:2 /10:25, 15:25/</t>
  </si>
  <si>
    <t xml:space="preserve"> </t>
  </si>
  <si>
    <t>Gym. T. Vansovej, Stará Ľubovňa</t>
  </si>
  <si>
    <t>Gym. Bilíková, Bratislava</t>
  </si>
  <si>
    <t>2:0 /27:25. 26:24/</t>
  </si>
  <si>
    <t>2:1 /19:25. 25:23, 16:14/</t>
  </si>
  <si>
    <t>2:0 /25:13, 25:18/</t>
  </si>
  <si>
    <t>2:0 /25:18, 25:19/</t>
  </si>
  <si>
    <t>0:2 /19:25, 18:25/</t>
  </si>
  <si>
    <t>0:2 /13:25, 21:25/</t>
  </si>
  <si>
    <t>Gym.Poštová, Košice</t>
  </si>
  <si>
    <t>Gym. M.M. Hodžu Liptovský Mikuláš</t>
  </si>
  <si>
    <t>Gym. J. Matušku Galanta</t>
  </si>
  <si>
    <t>2:0 /25:10, 25:21/</t>
  </si>
  <si>
    <t>0:2 /22:25, 25:27/</t>
  </si>
  <si>
    <t>2:0 /25:18, 25:21/</t>
  </si>
  <si>
    <t>2:0 /25:23, 25:21/</t>
  </si>
  <si>
    <t>0:2 /23:25, 21:25/</t>
  </si>
  <si>
    <t>2:0 /25:8, 25:16/</t>
  </si>
  <si>
    <t>Najlepší nahrávač: Adam Százvai, Komárno</t>
  </si>
  <si>
    <t>Najlepší smečiar: Samuel Goč, Trenčín</t>
  </si>
  <si>
    <t>Výsledky A:</t>
  </si>
  <si>
    <t>Gym. ako o.z. spoj.školy Dominika Tatarku 4666/7,Poprad</t>
  </si>
  <si>
    <t>Gym. Š. Moyzesa 21, Ružomberok</t>
  </si>
  <si>
    <t>Gymnázium L.Novomeského Tomášikova 2, Bratislava</t>
  </si>
  <si>
    <t>Gymnázium V.B.Nedožerského Prievidza</t>
  </si>
  <si>
    <t>B - skupina</t>
  </si>
  <si>
    <t>Kat.sp.šk. Gym. sv.V.de Paul, Saratovská 87, Levice</t>
  </si>
  <si>
    <t>Športové gymnázium J.Herdu Trnava</t>
  </si>
  <si>
    <t>Športové gymnázium trieda SNP Košice</t>
  </si>
  <si>
    <t>Gymnázium Ľ.Štúra Hronská Zvolen</t>
  </si>
  <si>
    <t>Výsledky B:</t>
  </si>
  <si>
    <t>o 5. miesto</t>
  </si>
  <si>
    <t>o  7.miesto</t>
  </si>
  <si>
    <t>FINÁLE</t>
  </si>
  <si>
    <t>Konečné poradie:</t>
  </si>
  <si>
    <t>Zápasy: Skupina A</t>
  </si>
  <si>
    <t>Zápasy: Skupina B</t>
  </si>
  <si>
    <t>ŠG s vjm Dun. Streda</t>
  </si>
  <si>
    <t>Gym. Park Mládeže Košice</t>
  </si>
  <si>
    <t>Gym. Konštantina Prešov</t>
  </si>
  <si>
    <t>Gym. J. Fándlyho Šaľa</t>
  </si>
  <si>
    <t>18:14</t>
  </si>
  <si>
    <t>17:16</t>
  </si>
  <si>
    <t>31:19</t>
  </si>
  <si>
    <t>Semifinále</t>
  </si>
  <si>
    <t>5,.7. miesto</t>
  </si>
  <si>
    <t>3.-4. miesto</t>
  </si>
  <si>
    <t>Finále</t>
  </si>
  <si>
    <t>Konečné poradie</t>
  </si>
  <si>
    <t>1. ŠG Trenčín</t>
  </si>
  <si>
    <t>2. ŠG Ostredkova Bratislava</t>
  </si>
  <si>
    <t>3. Gymn. Konštantínova Prešov</t>
  </si>
  <si>
    <t>4. ŠG s VJM Dun. Streda</t>
  </si>
  <si>
    <t>5. Gym. J. Fándlyho Šaľa</t>
  </si>
  <si>
    <t>6. Gym. Park Mládeže Košice</t>
  </si>
  <si>
    <t>7. Gym. Bytča</t>
  </si>
  <si>
    <t>Najlepšia hráčka: Kurňavová Kristína  Šaľa</t>
  </si>
  <si>
    <t>Najlepšia brankárka: Hanzelíkova Barbora  Trenčín</t>
  </si>
  <si>
    <t>Najlepšia streľkyňa: Valovičová Dominika  Bratislava</t>
  </si>
  <si>
    <t>10:11</t>
  </si>
  <si>
    <t>26:8</t>
  </si>
  <si>
    <t>25:8</t>
  </si>
  <si>
    <t>28:16</t>
  </si>
  <si>
    <t>15:26</t>
  </si>
  <si>
    <t>10:32</t>
  </si>
  <si>
    <t>29:16</t>
  </si>
  <si>
    <t>25:16</t>
  </si>
  <si>
    <t>16 : 16 /7 m hody 2 : 3/  </t>
  </si>
  <si>
    <t>ŠG Ostredková Bratislava</t>
  </si>
  <si>
    <t>Najlepší hráči:</t>
  </si>
  <si>
    <t>Najlepšie hráčky:</t>
  </si>
  <si>
    <t>Najlepší strelec : Tadeáš Kažík - Gym. Prešov - 27 gólov</t>
  </si>
  <si>
    <t>Najlepší brankár:  Lukáš Ľuba - OA Hlohovec</t>
  </si>
  <si>
    <t>Najlepší hráč: Martin Potisk - ŠG Bratislava</t>
  </si>
  <si>
    <t>3:0</t>
  </si>
  <si>
    <t>0:4</t>
  </si>
  <si>
    <t>5:0</t>
  </si>
  <si>
    <t>1:1</t>
  </si>
  <si>
    <t>najlepšia hráčka: Sára Tomková (Stropkov)</t>
  </si>
  <si>
    <t>najlepšia smečiarka: Ema Magdinová (Nitra)</t>
  </si>
  <si>
    <t>Najlepšou hráčkou turnaja: Michaela Lukáčiková ( ŠG Košice)</t>
  </si>
  <si>
    <t>Najlepšou strelkyňou turnaja: Nikola Kováčiková  ( KSŠ sv.Paul Levice)</t>
  </si>
  <si>
    <t>/27:8,15:9,14:10,18:4/74:31</t>
  </si>
  <si>
    <t>/12:10,14:12,14:3,9:14/49:39</t>
  </si>
  <si>
    <t>/26:2,22:12,23:3,17:7/88:26</t>
  </si>
  <si>
    <t>/19:16,17:10,0:10,17:16/53:52</t>
  </si>
  <si>
    <t>/13:20,20:12,21:8,13:11/67:51</t>
  </si>
  <si>
    <t>/6:15,9:16,16:5,5:16/36:52</t>
  </si>
  <si>
    <t>/19:16,12:14,17:14,14:8/62:52</t>
  </si>
  <si>
    <t>/24:13,16:7,10:15,20:14/70:49</t>
  </si>
  <si>
    <t>/24:13,20:11,13:14,11:20/68:58</t>
  </si>
  <si>
    <t>/14:17,11:15,22:13,21:10/68:65</t>
  </si>
  <si>
    <t>/17:14,8:26,11:11,7:21/43:72</t>
  </si>
  <si>
    <t>/17:19,2:16,30:44,12:14/42:58</t>
  </si>
  <si>
    <t>/4:15,11:8,11:9,10:12/36:44</t>
  </si>
  <si>
    <t>/15:16,11:8,10:19,3:12/39:55</t>
  </si>
  <si>
    <t>/22:18,12:19,16:19,18:19/68:75</t>
  </si>
  <si>
    <t>/13:17,7:12,15:10,16:10/51:49</t>
  </si>
  <si>
    <t>/7:15,4:7,17:11,10:13/38:46</t>
  </si>
  <si>
    <t>/16:11,7:13,11:22,12:12/46:58</t>
  </si>
  <si>
    <t xml:space="preserve">100 m                dievky                             </t>
  </si>
  <si>
    <t xml:space="preserve">  1  Garčárová Patrícia    990913  Košice ŠG SNP                   12,67  </t>
  </si>
  <si>
    <t xml:space="preserve">  2  Kovačovičová Lenka            Nitra ŠG                        12,70  </t>
  </si>
  <si>
    <t xml:space="preserve">     Močáryová Petra       990614  Lip.Mikuláš gym.M.M.Hodžu       12,70  </t>
  </si>
  <si>
    <t xml:space="preserve">  4  Pomajbová Paulína     990425  Piešťany HA Ľ.Wintera           12,87  </t>
  </si>
  <si>
    <t xml:space="preserve">  5  Kamenská Zuzana       980307  Banská Bystrica ŠG              13,57    SB</t>
  </si>
  <si>
    <t xml:space="preserve">  6  Dovalová Karolína     991230  Levoča gymnázium                13,77  </t>
  </si>
  <si>
    <t xml:space="preserve">     Maláková Darlene      00      Bratislava gymn.Pankuchová          NP </t>
  </si>
  <si>
    <t>W: -1,6 m/s.</t>
  </si>
  <si>
    <t xml:space="preserve">200 m                dievky                             </t>
  </si>
  <si>
    <t xml:space="preserve">  1  Garčárová Patrícia    990913  Košice ŠG SNP                   25,78  </t>
  </si>
  <si>
    <t xml:space="preserve">  2  Pomajbová Paulína     990425  Piešťany HA Ľ.Wintera           25,85  </t>
  </si>
  <si>
    <t xml:space="preserve">  3  Močáryová Petra       990614  Lip.Mikuláš gym.M.M.Hodžu       26,04  </t>
  </si>
  <si>
    <t xml:space="preserve">  4  Kovačovicová Lenka            Nitra ŠG                        26,35  </t>
  </si>
  <si>
    <t xml:space="preserve">  5  Riššová Lenka         000527  Kežmarok SUŠ Slavkovská         27,50  </t>
  </si>
  <si>
    <t xml:space="preserve">     Tvrdoňová Bibiána     010508  Bratislava ŠG                       NP </t>
  </si>
  <si>
    <t xml:space="preserve">     Tomková Dáša          000616  Kremnička SŠ B.Bystrica             NP </t>
  </si>
  <si>
    <t>W: -2,1 m/s.</t>
  </si>
  <si>
    <t xml:space="preserve">400 m                dievky                             </t>
  </si>
  <si>
    <t xml:space="preserve">  1  Malatincová Simona    971001  Banská Bystrica ŠG               59,45   SB</t>
  </si>
  <si>
    <t xml:space="preserve">  2  Zápotočná Sophia      001223  Dubnica n.V.gymnazium            59,47 </t>
  </si>
  <si>
    <t xml:space="preserve">  3  Škovránová Radka      990423  Košice gymn.Opatovská          1:00,70 </t>
  </si>
  <si>
    <t xml:space="preserve">  4  Kudlová Denisa        001032  Trnava ŠG J.Herdu              1:01,66 </t>
  </si>
  <si>
    <t xml:space="preserve">  5  Bučičová Natália      99      Bratislava gymn.Tomášiková     1:02,02   SB</t>
  </si>
  <si>
    <t xml:space="preserve">  6  Nahálková Michaela    980303  Lip.Mikuláš gym.M.M.Hodžu      1:02,69 </t>
  </si>
  <si>
    <t xml:space="preserve">  7  Maximová Michaela     000204  Poprad gymn.D.Tatarku          1:04,27 </t>
  </si>
  <si>
    <t xml:space="preserve">  8  Lackovičová Simona            Nitra ŠG                       1:05,37 </t>
  </si>
  <si>
    <t xml:space="preserve">800 m                dievky                             </t>
  </si>
  <si>
    <t xml:space="preserve">  1  Slivkova Adriana      991025  Dubnica n.V.gymnazium          2:25,57 </t>
  </si>
  <si>
    <t xml:space="preserve">  2  Paulínyová Ema        020325  Žilina gym.sv.Františka        2:29,80 </t>
  </si>
  <si>
    <t xml:space="preserve">  3  Šoltýsová Ivana       001029  Poprad OA                      2:36,26 </t>
  </si>
  <si>
    <t xml:space="preserve">  4  Kanderová Martina     970327  Trnava OA                      2:37,84 </t>
  </si>
  <si>
    <t xml:space="preserve">  5  Brnčalová Lea         010405  Banská Bystrica ŠG             2:38,80 </t>
  </si>
  <si>
    <t xml:space="preserve">  6  Ondrušová Romana              Nitra ŠG                       2:42,56 </t>
  </si>
  <si>
    <t xml:space="preserve">  7  TranVanová Vanessa    000604  Michalovce SOŠ obch.a služieb  2:44,14 </t>
  </si>
  <si>
    <t xml:space="preserve">  8  Bruderová Patrícia    99      Bratislava gymn.Hronská        2:56,07   SB</t>
  </si>
  <si>
    <t xml:space="preserve">1500 m               dievky                             </t>
  </si>
  <si>
    <t xml:space="preserve">  1  Dušková Elena         01      Bratislava gymn.Matky Alexie   5:10,53   SB</t>
  </si>
  <si>
    <t xml:space="preserve">  2  Suranová Karin        001211  Trenčín ŠG                     5:11,04 </t>
  </si>
  <si>
    <t xml:space="preserve">  3  Drahovská Lýdia               Piešťany gym.PdC               5:12,56 </t>
  </si>
  <si>
    <t xml:space="preserve">  4  Špitková Kristína     010130  Poprad gym.Kukučínova          5:20,95 </t>
  </si>
  <si>
    <t xml:space="preserve">  5  Ďuricová Lucia        000401  Martin gym.V.P.Tótha           5:27,82 </t>
  </si>
  <si>
    <t xml:space="preserve">  6  Kopecká Juliana               Nitra ŠG                       5:30,88 </t>
  </si>
  <si>
    <t xml:space="preserve">  7  Gajdošová Ivana       971210  Košice evan.gym.J.A.Komenskéh  5:31,41 </t>
  </si>
  <si>
    <t xml:space="preserve">     Smiešková Lucia       980630  Banská Bystrica ŠG                  NP </t>
  </si>
  <si>
    <t xml:space="preserve">100 m prek.          dievky                             </t>
  </si>
  <si>
    <t xml:space="preserve">  1  Takácsová Simona              Nitra ŠG                        14,42  </t>
  </si>
  <si>
    <t xml:space="preserve">  2  Buckulčíková Mária    000401  Martin gym.V.P.Tótha            15,41  </t>
  </si>
  <si>
    <t xml:space="preserve">  3  Tvrdoňová Bibiána     010508  Bratislava ŠG                   15,43    SB</t>
  </si>
  <si>
    <t xml:space="preserve">  4  Haršányová Kristína   000218  Trnava ŠG J.Herdu               15,87  </t>
  </si>
  <si>
    <t xml:space="preserve">  5  Luptáková Veronika    020228  Tisovec evanj.gymnázium         17,33    SB</t>
  </si>
  <si>
    <t xml:space="preserve">  6  Jenčáková Luciana     000904  Košice ŠG SNP                   17,53    SB</t>
  </si>
  <si>
    <t xml:space="preserve">  7  Bartková Alexandra    010111  Poprad gym.Kukučínova           17,61  </t>
  </si>
  <si>
    <t>W: -0,2 m/s.</t>
  </si>
  <si>
    <t xml:space="preserve">diaľka               dievky                             </t>
  </si>
  <si>
    <t xml:space="preserve">  1  Lehocká Natália               Nitra ŠG                         547   </t>
  </si>
  <si>
    <t xml:space="preserve">  2  Malatincová Simona    971001  Banská Bystrica ŠG               530     SB</t>
  </si>
  <si>
    <t xml:space="preserve">  3  Ošková Romana         991116  Lip.Mikuláš gym.M.M.Hodžu        528   </t>
  </si>
  <si>
    <t xml:space="preserve">  4  Vanovčáková Hana      991227  Bratislava B.G.Haanová           526    =SB</t>
  </si>
  <si>
    <t xml:space="preserve">  5  Kaliášová Silvia      000404  Trenčín ŠG                       517   </t>
  </si>
  <si>
    <t xml:space="preserve">  6  Ábelová Zuzana                Piešťany gym.PdC                 514   </t>
  </si>
  <si>
    <t xml:space="preserve">  7  Kopčáková Veronika    010721  Humenné gym.ar.gen.L.Svobodu     467     SB</t>
  </si>
  <si>
    <t xml:space="preserve">  8  Malnyčuková Alexandr  010606  Michalovce GPH                   448   </t>
  </si>
  <si>
    <t xml:space="preserve">Lehocká Natália       495/+0,3  508/+2,5  523/+0,3  547/0,0      x         x      </t>
  </si>
  <si>
    <t xml:space="preserve">Malatincová Simona    414/+0,1  445/+0,9  508/+0,2  519/+0,7  498/+1,3  530/+0,3  </t>
  </si>
  <si>
    <t xml:space="preserve">Ošková Romana            x      479/+1,6  528/+2,9  511/0,0      x      469/+0,2  </t>
  </si>
  <si>
    <t xml:space="preserve">Vanovčáková Hana      513/0,0   515/+0,8  500/0,0      x      518/0,0   526/+2,0  </t>
  </si>
  <si>
    <t xml:space="preserve">Kaliášová Silvia      449/0,0      x      488/0,0   490/+0,6  498/0,0   517/+1,8  </t>
  </si>
  <si>
    <t xml:space="preserve">Ábelová Zuzana        489/0,0   484/+0,8  514/+0,2     x      475/+0,2  490/+1,5  </t>
  </si>
  <si>
    <t xml:space="preserve">Kopčáková Veronika    451/+0,7     x         x      464/+0,3  464/+0,3  467/+2,2  </t>
  </si>
  <si>
    <t xml:space="preserve">Malnyčuková Alexandr  448/+0,3     x         x         x         x         x      </t>
  </si>
  <si>
    <t xml:space="preserve">výška                dievky                             </t>
  </si>
  <si>
    <t xml:space="preserve">  1  Zavilinská Monika     990302  Skalica gym.F.V.Sasinku          170   </t>
  </si>
  <si>
    <t xml:space="preserve">  2  Hrašková Ema          981020  Bratislava gymn.L.Sáru           162   </t>
  </si>
  <si>
    <t xml:space="preserve">  3  Ďuricová Katarína     000202  Košice ŠG SNP                    159   </t>
  </si>
  <si>
    <t xml:space="preserve">  4  Kotučková Denisa              Nitra ŠG                         156   </t>
  </si>
  <si>
    <t xml:space="preserve">  5  Králiková Romana      000814  Lip.Mikuláš gym.M.M.Hodžu        153   </t>
  </si>
  <si>
    <t xml:space="preserve">  6  Terifajová Terézia    010619  Vranov n.T. gym.Dr.C.Daxnera     150   </t>
  </si>
  <si>
    <t xml:space="preserve">  7  Víglaská Kristína     991007  Banská Bystrica ŠG               145   </t>
  </si>
  <si>
    <t xml:space="preserve">     Pandyová Vanesa       000917  Trenčín SOŠ OaS Jilemnického      NM   </t>
  </si>
  <si>
    <t xml:space="preserve">                         130  135  140  145  150  153  156  159  162  165  170  175                                                                   </t>
  </si>
  <si>
    <t xml:space="preserve">    Zavilinská Monika    -    -    -    -    o    -    o    -    o    o    xo   xxx                                                                   </t>
  </si>
  <si>
    <t xml:space="preserve">    Hrašková Ema         -    -    -    -    o    -    o    xo   o    xxx                                                                             </t>
  </si>
  <si>
    <t xml:space="preserve">    Ďuricová Katarína    -    -    o    o    xo   xxo  xo   xo   xxx                                                                                  </t>
  </si>
  <si>
    <t xml:space="preserve">    Kotučková Denisa     -    -    o    o    o    xo   o    xxx                                                                                       </t>
  </si>
  <si>
    <t xml:space="preserve">    Králiková Romana     -    o    xo   o    xo   o    xxx                                                                                            </t>
  </si>
  <si>
    <t xml:space="preserve">    Terifajová Terézia   -    o    o    o    xo   xxx                                                                                                 </t>
  </si>
  <si>
    <t xml:space="preserve">    Víglaská Kristína    o    o    o    xo   xxx                                                                                                      </t>
  </si>
  <si>
    <t xml:space="preserve">    Pandyová Vanesa      xxx                                                                                                                          </t>
  </si>
  <si>
    <t xml:space="preserve">guľa 3kg             dievky                             </t>
  </si>
  <si>
    <t xml:space="preserve">  1  Vrecková Michaela     010123  Trenčín ŠG                      13,96  </t>
  </si>
  <si>
    <t xml:space="preserve">  2  Ignáthová Veronika    970924  Košice ŠG SNP                   13,44    SB</t>
  </si>
  <si>
    <t xml:space="preserve">  3  Kolozsvaryová Taňa    980906  Bratislava ŠG                   13,02    SB</t>
  </si>
  <si>
    <t xml:space="preserve">  4  Maňovská Jana                 Nitra ŠG                        12,95    SB</t>
  </si>
  <si>
    <t xml:space="preserve">  5  Váleková Natália      010217  Skalica gym.F.V.Sasinku         12,86  </t>
  </si>
  <si>
    <t xml:space="preserve">  6  Ridzoňová Daniela     990422  Banská Bystrica ŠG              11,24  </t>
  </si>
  <si>
    <t xml:space="preserve">  7  Kačková Karin         000602  Martin gym.V.P.Tótha            10,83  </t>
  </si>
  <si>
    <t xml:space="preserve">  8  Kochanová Katarína    990923  Vranov n.T. gym.Dr.C.Daxnera    10,05  </t>
  </si>
  <si>
    <t xml:space="preserve">    Vrecková Michaela     13,48   12,83   13,85     x     13,14   13,96   </t>
  </si>
  <si>
    <t xml:space="preserve">    Ignáthová Veronika      x     12,80   13,16   13,44   13,26   13,22   </t>
  </si>
  <si>
    <t xml:space="preserve">    Kolozsvaryová Taňa    12,55   13,02   11,80   12,03   12,86   11,71   </t>
  </si>
  <si>
    <t xml:space="preserve">    Maňovská Jana         10,37   12,95   11,60   12,93   11,67     x     </t>
  </si>
  <si>
    <t xml:space="preserve">    Váleková Natália        x     12,86     x     12,13     x     11,86   </t>
  </si>
  <si>
    <t xml:space="preserve">    Ridzoňová Daniela     10,04   11,09     x     10,86     x     11,24   </t>
  </si>
  <si>
    <t xml:space="preserve">    Kačková Karin         10,83   10,08    9,91   10,10    9,60   10,31   </t>
  </si>
  <si>
    <t xml:space="preserve">    Kochanová Katarína    10,05    9,77    9,78   10,05     x      9,85   </t>
  </si>
  <si>
    <t xml:space="preserve">disk 1kg             dievky                             </t>
  </si>
  <si>
    <t xml:space="preserve">  1  Kolozsvaryová Taňa    980906  Bratislava ŠG                   33,44    SB</t>
  </si>
  <si>
    <t xml:space="preserve">  2  Feďová Andrea         980211  Košice ŠG SNP                   32,89    SB</t>
  </si>
  <si>
    <t xml:space="preserve">  3  Sabová Ester          000202  Dubnica n.V.gymnazium           32,27  </t>
  </si>
  <si>
    <t xml:space="preserve">  4  Ridzoňová Daniela     990422  Banská Bystrica ŠG              27,90    SB</t>
  </si>
  <si>
    <t xml:space="preserve">  5  Dirnbachová Lucia             Nitra ŠG                        27,08  </t>
  </si>
  <si>
    <t xml:space="preserve">  6  Lazúrová Kristína     010821  Vranov n.T. gym.Dr.C.Daxnera    25,79  </t>
  </si>
  <si>
    <t xml:space="preserve">  7  Miháliková Klaudia    990201  Trnava SZŠ Daxnerova            24,89  </t>
  </si>
  <si>
    <t xml:space="preserve">oštep 500g           dievky                             </t>
  </si>
  <si>
    <t xml:space="preserve">  1  Hanuliaková Júlia     000515  Trenčín ŠG                      47,32  </t>
  </si>
  <si>
    <t xml:space="preserve">  2  Hamráková Karolína    990215  Košice gymnázium Poštová        37,71  </t>
  </si>
  <si>
    <t xml:space="preserve">  3  Vodičková Kristína    990426  Trstená GMH                     37,19  </t>
  </si>
  <si>
    <t xml:space="preserve">  4  Kovaciková Nikola     990106  Levice KSŠ sv.V.de Paul         36,60  </t>
  </si>
  <si>
    <t xml:space="preserve">  5  Puškárová Zuzana      980314  Banská Bystrica ŠG              32,58  </t>
  </si>
  <si>
    <t xml:space="preserve">  6  Kochanová Katarína    990923  Vranov n.T. gym.Dr.C.Daxnera    30,73  </t>
  </si>
  <si>
    <t xml:space="preserve">  7  Váleková Natália      010217  Skalica gym.F.V.Sasinku         30,29  </t>
  </si>
  <si>
    <t xml:space="preserve">     Ignáthová Veronika    970924  Košice ŠG SNP                          </t>
  </si>
  <si>
    <t xml:space="preserve">4 x 100 m            dievky                             </t>
  </si>
  <si>
    <t xml:space="preserve">  1  Zaoadokraj                    ZAPAD                           51,28  </t>
  </si>
  <si>
    <t xml:space="preserve">  2  "A"                           Lip.Mikuláš gym.M.M.Hodžu       51,61  </t>
  </si>
  <si>
    <t xml:space="preserve">  3  Prešovský kraj                PREKRAJ                         59,12  </t>
  </si>
  <si>
    <t>Gymn.Lip.Mikuláš : Močáryová(99), Nahálková(98), Králiková(00), Ošková (99)</t>
  </si>
  <si>
    <t>Zapaslov.kraj    : Ábelová, Haršányová, Kudlová, Pomajbová</t>
  </si>
  <si>
    <t xml:space="preserve">Prešovský kraj   : Bartková, Šoltýsová, Špitková, Maximová </t>
  </si>
  <si>
    <t xml:space="preserve">Švedska              kombinovana                        </t>
  </si>
  <si>
    <t xml:space="preserve">  1  "A" ŠG B.Bystrica             Banská Bystrica ŠG             2:15,72 </t>
  </si>
  <si>
    <t xml:space="preserve">  2  "A"                           Lip.Mikuláš gym.M.M.Hodžu      2:15,89 </t>
  </si>
  <si>
    <t xml:space="preserve">  3  "A" Malacky                   Malacky SŠ sv.Fr.Assiského     2:16,47 </t>
  </si>
  <si>
    <t xml:space="preserve">  4  "A"                           Žilina gym.sv.Františka        2:16,62 </t>
  </si>
  <si>
    <t xml:space="preserve">  5  "A"                           Piešťany gym.PdC               2:19,02 </t>
  </si>
  <si>
    <t xml:space="preserve">  6  "A"                           Trenčín ŠG                     2:20,03 </t>
  </si>
  <si>
    <t>Malacky         : Pribil, Zbořilová, Mecháček, Krchňava</t>
  </si>
  <si>
    <t>Žilina gymn.    : Melo, Paulínyová, Malík, Kormančíková</t>
  </si>
  <si>
    <t>Trenčín ŠG      : Richtárek, Hanuliaková, Pruška, Suranová</t>
  </si>
  <si>
    <t xml:space="preserve">Ban.Bystrica ŠG : </t>
  </si>
  <si>
    <t>Lip.Mikuláš     : Kubovčík, Nahálková, Hutník, Ošková</t>
  </si>
  <si>
    <t>Piešťany        : Babulík, Drahovská, Borčány, Ábelová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</si>
</sst>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FFFF"/>
      <name val="Tahoma"/>
      <family val="2"/>
      <charset val="238"/>
    </font>
    <font>
      <sz val="10.5"/>
      <color theme="1"/>
      <name val="Lucida Console"/>
      <family val="3"/>
      <charset val="238"/>
    </font>
    <font>
      <sz val="8"/>
      <color theme="1"/>
      <name val="Lucida Console"/>
      <family val="3"/>
      <charset val="238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2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6" fillId="3" borderId="0" xfId="0" applyFont="1" applyFill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2" fillId="0" borderId="0" xfId="0" applyFont="1"/>
    <xf numFmtId="49" fontId="3" fillId="0" borderId="0" xfId="0" applyNumberFormat="1" applyFont="1" applyAlignment="1">
      <alignment horizontal="left"/>
    </xf>
    <xf numFmtId="0" fontId="6" fillId="0" borderId="2" xfId="0" applyFont="1" applyBorder="1"/>
    <xf numFmtId="0" fontId="6" fillId="4" borderId="2" xfId="0" applyFont="1" applyFill="1" applyBorder="1"/>
    <xf numFmtId="0" fontId="6" fillId="0" borderId="2" xfId="0" applyFont="1" applyBorder="1" applyAlignment="1">
      <alignment horizontal="left" vertical="center"/>
    </xf>
    <xf numFmtId="49" fontId="6" fillId="0" borderId="0" xfId="0" applyNumberFormat="1" applyFont="1"/>
    <xf numFmtId="49" fontId="12" fillId="0" borderId="0" xfId="0" applyNumberFormat="1" applyFont="1"/>
    <xf numFmtId="49" fontId="0" fillId="0" borderId="0" xfId="0" applyNumberFormat="1"/>
    <xf numFmtId="49" fontId="8" fillId="0" borderId="0" xfId="0" applyNumberFormat="1" applyFont="1"/>
    <xf numFmtId="0" fontId="3" fillId="0" borderId="5" xfId="1" applyFont="1" applyBorder="1" applyAlignment="1">
      <alignment vertical="center"/>
    </xf>
    <xf numFmtId="49" fontId="4" fillId="0" borderId="4" xfId="1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left" vertical="center" wrapText="1"/>
    </xf>
    <xf numFmtId="0" fontId="3" fillId="0" borderId="11" xfId="1" applyFont="1" applyBorder="1" applyAlignment="1">
      <alignment vertical="center"/>
    </xf>
    <xf numFmtId="49" fontId="6" fillId="0" borderId="3" xfId="2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0" fontId="10" fillId="3" borderId="0" xfId="0" applyFont="1" applyFill="1" applyBorder="1"/>
    <xf numFmtId="0" fontId="6" fillId="3" borderId="0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/>
    </xf>
    <xf numFmtId="49" fontId="3" fillId="0" borderId="2" xfId="1" applyNumberFormat="1" applyFont="1" applyBorder="1" applyAlignment="1">
      <alignment horizontal="left" vertical="center" wrapText="1"/>
    </xf>
    <xf numFmtId="49" fontId="10" fillId="0" borderId="2" xfId="2" applyNumberFormat="1" applyFont="1" applyBorder="1" applyAlignment="1">
      <alignment horizontal="left" vertical="center" wrapText="1"/>
    </xf>
    <xf numFmtId="49" fontId="3" fillId="0" borderId="4" xfId="1" applyNumberFormat="1" applyFont="1" applyBorder="1" applyAlignment="1">
      <alignment horizontal="left" vertical="center" wrapText="1"/>
    </xf>
    <xf numFmtId="0" fontId="11" fillId="0" borderId="3" xfId="0" applyFont="1" applyBorder="1"/>
    <xf numFmtId="49" fontId="6" fillId="4" borderId="2" xfId="0" applyNumberFormat="1" applyFont="1" applyFill="1" applyBorder="1"/>
    <xf numFmtId="49" fontId="6" fillId="3" borderId="2" xfId="2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5" borderId="0" xfId="0" applyFill="1" applyAlignment="1"/>
    <xf numFmtId="0" fontId="0" fillId="5" borderId="0" xfId="0" applyFill="1"/>
    <xf numFmtId="0" fontId="20" fillId="5" borderId="0" xfId="0" applyFont="1" applyFill="1"/>
    <xf numFmtId="0" fontId="22" fillId="0" borderId="0" xfId="0" applyFont="1"/>
    <xf numFmtId="0" fontId="0" fillId="0" borderId="0" xfId="0" applyFill="1"/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164" fontId="24" fillId="0" borderId="2" xfId="0" applyNumberFormat="1" applyFont="1" applyBorder="1" applyAlignment="1">
      <alignment horizontal="center"/>
    </xf>
    <xf numFmtId="164" fontId="24" fillId="8" borderId="2" xfId="0" applyNumberFormat="1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left"/>
    </xf>
    <xf numFmtId="164" fontId="24" fillId="0" borderId="19" xfId="0" applyNumberFormat="1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5" fillId="0" borderId="20" xfId="0" applyFont="1" applyBorder="1"/>
    <xf numFmtId="164" fontId="24" fillId="3" borderId="20" xfId="0" applyNumberFormat="1" applyFont="1" applyFill="1" applyBorder="1" applyAlignment="1">
      <alignment horizontal="center"/>
    </xf>
    <xf numFmtId="0" fontId="22" fillId="3" borderId="20" xfId="0" applyFont="1" applyFill="1" applyBorder="1" applyAlignment="1">
      <alignment horizontal="center"/>
    </xf>
    <xf numFmtId="0" fontId="22" fillId="10" borderId="20" xfId="0" applyFont="1" applyFill="1" applyBorder="1" applyAlignment="1">
      <alignment horizontal="center"/>
    </xf>
    <xf numFmtId="0" fontId="22" fillId="10" borderId="20" xfId="0" applyFont="1" applyFill="1" applyBorder="1" applyAlignment="1">
      <alignment horizontal="right"/>
    </xf>
    <xf numFmtId="0" fontId="22" fillId="5" borderId="0" xfId="0" applyFont="1" applyFill="1"/>
    <xf numFmtId="0" fontId="24" fillId="0" borderId="0" xfId="0" applyFont="1" applyBorder="1" applyAlignment="1">
      <alignment horizontal="center"/>
    </xf>
    <xf numFmtId="0" fontId="25" fillId="0" borderId="0" xfId="0" applyFont="1" applyBorder="1"/>
    <xf numFmtId="164" fontId="24" fillId="3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/>
    <xf numFmtId="0" fontId="23" fillId="0" borderId="4" xfId="0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2" xfId="0" applyFont="1" applyBorder="1" applyAlignment="1">
      <alignment horizontal="left"/>
    </xf>
    <xf numFmtId="0" fontId="10" fillId="5" borderId="0" xfId="0" applyFont="1" applyFill="1"/>
    <xf numFmtId="0" fontId="14" fillId="5" borderId="0" xfId="2" applyFill="1" applyAlignment="1" applyProtection="1"/>
    <xf numFmtId="0" fontId="6" fillId="0" borderId="2" xfId="0" applyFont="1" applyFill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9" fillId="0" borderId="0" xfId="0" applyFont="1"/>
    <xf numFmtId="0" fontId="30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5" xfId="0" applyBorder="1"/>
    <xf numFmtId="0" fontId="3" fillId="0" borderId="16" xfId="0" applyFont="1" applyBorder="1" applyAlignment="1">
      <alignment horizontal="left" vertical="center"/>
    </xf>
    <xf numFmtId="0" fontId="0" fillId="0" borderId="6" xfId="0" applyBorder="1"/>
    <xf numFmtId="0" fontId="3" fillId="0" borderId="2" xfId="0" applyFont="1" applyBorder="1" applyAlignment="1">
      <alignment horizontal="left" vertical="center"/>
    </xf>
    <xf numFmtId="0" fontId="0" fillId="0" borderId="11" xfId="0" applyBorder="1"/>
    <xf numFmtId="0" fontId="3" fillId="0" borderId="3" xfId="0" applyFont="1" applyBorder="1" applyAlignment="1">
      <alignment horizontal="left" vertical="center"/>
    </xf>
    <xf numFmtId="0" fontId="7" fillId="0" borderId="0" xfId="0" applyFont="1"/>
    <xf numFmtId="0" fontId="2" fillId="2" borderId="1" xfId="0" applyFont="1" applyFill="1" applyBorder="1" applyAlignment="1">
      <alignment horizontal="left" vertical="center"/>
    </xf>
    <xf numFmtId="0" fontId="6" fillId="0" borderId="23" xfId="0" applyFont="1" applyBorder="1"/>
    <xf numFmtId="0" fontId="3" fillId="0" borderId="15" xfId="0" applyFont="1" applyBorder="1"/>
    <xf numFmtId="0" fontId="3" fillId="0" borderId="12" xfId="0" applyFont="1" applyBorder="1"/>
    <xf numFmtId="20" fontId="3" fillId="0" borderId="0" xfId="0" applyNumberFormat="1" applyFont="1" applyAlignment="1">
      <alignment horizontal="left"/>
    </xf>
    <xf numFmtId="0" fontId="3" fillId="0" borderId="6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7" xfId="0" applyFont="1" applyBorder="1"/>
    <xf numFmtId="49" fontId="3" fillId="0" borderId="0" xfId="0" applyNumberFormat="1" applyFont="1" applyAlignment="1">
      <alignment horizontal="left" vertical="top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/>
    </xf>
    <xf numFmtId="0" fontId="3" fillId="0" borderId="2" xfId="0" applyFont="1" applyBorder="1"/>
    <xf numFmtId="0" fontId="6" fillId="0" borderId="19" xfId="0" applyFont="1" applyBorder="1"/>
    <xf numFmtId="49" fontId="6" fillId="4" borderId="19" xfId="0" applyNumberFormat="1" applyFont="1" applyFill="1" applyBorder="1"/>
    <xf numFmtId="0" fontId="0" fillId="0" borderId="2" xfId="0" applyBorder="1"/>
    <xf numFmtId="49" fontId="6" fillId="0" borderId="2" xfId="0" applyNumberFormat="1" applyFont="1" applyBorder="1"/>
    <xf numFmtId="20" fontId="0" fillId="0" borderId="2" xfId="0" applyNumberFormat="1" applyBorder="1"/>
    <xf numFmtId="1" fontId="22" fillId="3" borderId="23" xfId="0" applyNumberFormat="1" applyFont="1" applyFill="1" applyBorder="1" applyAlignment="1">
      <alignment horizontal="center"/>
    </xf>
    <xf numFmtId="1" fontId="22" fillId="3" borderId="24" xfId="0" applyNumberFormat="1" applyFont="1" applyFill="1" applyBorder="1" applyAlignment="1">
      <alignment horizontal="center"/>
    </xf>
    <xf numFmtId="1" fontId="22" fillId="10" borderId="23" xfId="0" applyNumberFormat="1" applyFont="1" applyFill="1" applyBorder="1" applyAlignment="1">
      <alignment horizontal="center"/>
    </xf>
    <xf numFmtId="1" fontId="22" fillId="2" borderId="23" xfId="0" applyNumberFormat="1" applyFont="1" applyFill="1" applyBorder="1" applyAlignment="1">
      <alignment horizontal="center"/>
    </xf>
    <xf numFmtId="1" fontId="22" fillId="11" borderId="24" xfId="0" applyNumberFormat="1" applyFont="1" applyFill="1" applyBorder="1" applyAlignment="1">
      <alignment horizontal="center"/>
    </xf>
    <xf numFmtId="0" fontId="0" fillId="5" borderId="2" xfId="0" applyFill="1" applyBorder="1"/>
    <xf numFmtId="0" fontId="26" fillId="5" borderId="2" xfId="0" applyFont="1" applyFill="1" applyBorder="1"/>
    <xf numFmtId="0" fontId="0" fillId="5" borderId="2" xfId="0" applyFill="1" applyBorder="1" applyAlignment="1"/>
    <xf numFmtId="0" fontId="22" fillId="5" borderId="2" xfId="0" applyFont="1" applyFill="1" applyBorder="1" applyAlignment="1">
      <alignment horizontal="right" vertical="center"/>
    </xf>
    <xf numFmtId="0" fontId="26" fillId="0" borderId="2" xfId="0" applyFont="1" applyBorder="1"/>
    <xf numFmtId="0" fontId="22" fillId="5" borderId="2" xfId="0" applyFont="1" applyFill="1" applyBorder="1" applyAlignment="1">
      <alignment horizontal="right"/>
    </xf>
    <xf numFmtId="0" fontId="3" fillId="12" borderId="0" xfId="0" applyFont="1" applyFill="1"/>
    <xf numFmtId="0" fontId="0" fillId="12" borderId="0" xfId="0" applyFill="1"/>
    <xf numFmtId="0" fontId="2" fillId="0" borderId="0" xfId="0" applyFont="1" applyFill="1" applyBorder="1"/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2" fillId="4" borderId="2" xfId="0" applyNumberFormat="1" applyFont="1" applyFill="1" applyBorder="1"/>
    <xf numFmtId="0" fontId="0" fillId="4" borderId="2" xfId="0" applyFill="1" applyBorder="1"/>
    <xf numFmtId="0" fontId="7" fillId="4" borderId="2" xfId="0" applyFont="1" applyFill="1" applyBorder="1"/>
    <xf numFmtId="0" fontId="3" fillId="4" borderId="2" xfId="0" applyFont="1" applyFill="1" applyBorder="1"/>
    <xf numFmtId="0" fontId="1" fillId="4" borderId="2" xfId="0" applyFont="1" applyFill="1" applyBorder="1"/>
    <xf numFmtId="49" fontId="10" fillId="3" borderId="2" xfId="0" applyNumberFormat="1" applyFont="1" applyFill="1" applyBorder="1"/>
    <xf numFmtId="0" fontId="12" fillId="3" borderId="0" xfId="0" applyFont="1" applyFill="1"/>
    <xf numFmtId="0" fontId="6" fillId="0" borderId="5" xfId="1" applyFont="1" applyBorder="1" applyAlignment="1">
      <alignment vertical="center"/>
    </xf>
    <xf numFmtId="49" fontId="6" fillId="0" borderId="4" xfId="1" applyNumberFormat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/>
    </xf>
    <xf numFmtId="49" fontId="12" fillId="0" borderId="0" xfId="0" applyNumberFormat="1" applyFont="1" applyAlignment="1">
      <alignment horizontal="left"/>
    </xf>
    <xf numFmtId="20" fontId="12" fillId="0" borderId="0" xfId="0" applyNumberFormat="1" applyFont="1" applyAlignment="1">
      <alignment horizontal="left"/>
    </xf>
    <xf numFmtId="0" fontId="12" fillId="0" borderId="2" xfId="0" applyFont="1" applyBorder="1"/>
    <xf numFmtId="20" fontId="12" fillId="0" borderId="2" xfId="0" applyNumberFormat="1" applyFont="1" applyBorder="1" applyAlignment="1">
      <alignment horizontal="left"/>
    </xf>
    <xf numFmtId="49" fontId="12" fillId="0" borderId="2" xfId="0" applyNumberFormat="1" applyFont="1" applyBorder="1"/>
    <xf numFmtId="0" fontId="31" fillId="3" borderId="2" xfId="0" applyFont="1" applyFill="1" applyBorder="1"/>
    <xf numFmtId="0" fontId="6" fillId="4" borderId="2" xfId="0" applyFont="1" applyFill="1" applyBorder="1" applyAlignment="1">
      <alignment horizontal="left" vertical="top"/>
    </xf>
    <xf numFmtId="49" fontId="0" fillId="0" borderId="2" xfId="0" applyNumberFormat="1" applyBorder="1"/>
    <xf numFmtId="49" fontId="32" fillId="0" borderId="2" xfId="0" applyNumberFormat="1" applyFont="1" applyBorder="1"/>
    <xf numFmtId="0" fontId="12" fillId="0" borderId="2" xfId="0" applyFont="1" applyFill="1" applyBorder="1"/>
    <xf numFmtId="0" fontId="7" fillId="4" borderId="23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49" fontId="3" fillId="0" borderId="2" xfId="0" applyNumberFormat="1" applyFont="1" applyBorder="1"/>
    <xf numFmtId="49" fontId="3" fillId="4" borderId="2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2" fillId="12" borderId="0" xfId="0" applyFont="1" applyFill="1" applyAlignment="1">
      <alignment horizontal="left"/>
    </xf>
    <xf numFmtId="0" fontId="22" fillId="3" borderId="21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wpc-slovak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zoomScaleNormal="100" workbookViewId="0">
      <selection activeCell="C82" sqref="C82"/>
    </sheetView>
  </sheetViews>
  <sheetFormatPr defaultRowHeight="15" x14ac:dyDescent="0.25"/>
  <cols>
    <col min="1" max="1" width="4.140625" customWidth="1"/>
    <col min="2" max="2" width="40.42578125" customWidth="1"/>
    <col min="3" max="3" width="42.140625" customWidth="1"/>
    <col min="4" max="4" width="12.28515625" customWidth="1"/>
    <col min="5" max="6" width="9.140625" style="12"/>
  </cols>
  <sheetData>
    <row r="1" spans="1:7" ht="20.100000000000001" customHeight="1" x14ac:dyDescent="0.3">
      <c r="A1" s="7"/>
      <c r="B1" s="183" t="s">
        <v>29</v>
      </c>
      <c r="C1" s="183"/>
      <c r="D1" s="7"/>
      <c r="E1" s="21"/>
      <c r="F1" s="5"/>
      <c r="G1" s="2"/>
    </row>
    <row r="2" spans="1:7" ht="20.100000000000001" customHeight="1" x14ac:dyDescent="0.3">
      <c r="A2" s="7"/>
      <c r="B2" s="17"/>
      <c r="C2" s="17"/>
      <c r="D2" s="7"/>
      <c r="E2" s="21"/>
      <c r="F2" s="5"/>
      <c r="G2" s="2"/>
    </row>
    <row r="3" spans="1:7" ht="20.100000000000001" customHeight="1" x14ac:dyDescent="0.3">
      <c r="A3" s="7"/>
      <c r="B3" s="184" t="s">
        <v>3</v>
      </c>
      <c r="C3" s="184"/>
      <c r="D3" s="7"/>
      <c r="E3" s="21"/>
      <c r="F3" s="5"/>
      <c r="G3" s="2"/>
    </row>
    <row r="4" spans="1:7" ht="20.100000000000001" customHeight="1" thickBot="1" x14ac:dyDescent="0.3">
      <c r="A4" s="7"/>
      <c r="B4" s="185" t="s">
        <v>57</v>
      </c>
      <c r="C4" s="186"/>
      <c r="D4" s="187"/>
      <c r="E4" s="21"/>
      <c r="F4" s="5"/>
      <c r="G4" s="2"/>
    </row>
    <row r="5" spans="1:7" ht="20.100000000000001" customHeight="1" thickBot="1" x14ac:dyDescent="0.35">
      <c r="A5" s="7"/>
      <c r="B5" s="22" t="s">
        <v>0</v>
      </c>
      <c r="C5" s="1"/>
      <c r="D5" s="18" t="s">
        <v>27</v>
      </c>
      <c r="E5" s="21"/>
      <c r="F5" s="5"/>
      <c r="G5" s="2"/>
    </row>
    <row r="6" spans="1:7" ht="20.100000000000001" customHeight="1" thickBot="1" x14ac:dyDescent="0.3">
      <c r="A6" s="7"/>
      <c r="B6" s="1" t="s">
        <v>92</v>
      </c>
      <c r="C6" s="1" t="s">
        <v>1</v>
      </c>
      <c r="D6" s="19" t="s">
        <v>28</v>
      </c>
      <c r="E6" s="21"/>
      <c r="F6" s="5"/>
      <c r="G6" s="2"/>
    </row>
    <row r="7" spans="1:7" ht="20.100000000000001" customHeight="1" x14ac:dyDescent="0.25">
      <c r="A7" s="7"/>
      <c r="B7" s="32" t="s">
        <v>30</v>
      </c>
      <c r="C7" s="33" t="s">
        <v>42</v>
      </c>
      <c r="D7" s="40" t="s">
        <v>97</v>
      </c>
      <c r="E7" s="21"/>
      <c r="F7" s="5"/>
      <c r="G7" s="2"/>
    </row>
    <row r="8" spans="1:7" ht="20.100000000000001" customHeight="1" x14ac:dyDescent="0.25">
      <c r="A8" s="7"/>
      <c r="B8" s="34" t="s">
        <v>31</v>
      </c>
      <c r="C8" s="35" t="s">
        <v>43</v>
      </c>
      <c r="D8" s="41" t="s">
        <v>98</v>
      </c>
      <c r="E8" s="21"/>
      <c r="F8" s="5"/>
      <c r="G8" s="2"/>
    </row>
    <row r="9" spans="1:7" ht="20.100000000000001" customHeight="1" x14ac:dyDescent="0.25">
      <c r="A9" s="7"/>
      <c r="B9" s="34" t="s">
        <v>33</v>
      </c>
      <c r="C9" s="36" t="s">
        <v>44</v>
      </c>
      <c r="D9" s="41" t="s">
        <v>99</v>
      </c>
      <c r="E9" s="21"/>
      <c r="F9" s="5"/>
      <c r="G9" s="2"/>
    </row>
    <row r="10" spans="1:7" ht="20.100000000000001" customHeight="1" x14ac:dyDescent="0.25">
      <c r="A10" s="7"/>
      <c r="B10" s="34" t="s">
        <v>35</v>
      </c>
      <c r="C10" s="36" t="s">
        <v>45</v>
      </c>
      <c r="D10" s="41" t="s">
        <v>100</v>
      </c>
      <c r="E10" s="21"/>
      <c r="F10" s="5"/>
      <c r="G10" s="2"/>
    </row>
    <row r="11" spans="1:7" ht="20.100000000000001" customHeight="1" x14ac:dyDescent="0.25">
      <c r="A11" s="7"/>
      <c r="B11" s="34" t="s">
        <v>37</v>
      </c>
      <c r="C11" s="52" t="s">
        <v>46</v>
      </c>
      <c r="D11" s="41" t="s">
        <v>101</v>
      </c>
      <c r="E11" s="21"/>
      <c r="F11" s="5"/>
      <c r="G11" s="2"/>
    </row>
    <row r="12" spans="1:7" ht="20.100000000000001" customHeight="1" x14ac:dyDescent="0.25">
      <c r="A12" s="7"/>
      <c r="B12" s="34" t="s">
        <v>38</v>
      </c>
      <c r="C12" s="52" t="s">
        <v>47</v>
      </c>
      <c r="D12" s="41" t="s">
        <v>102</v>
      </c>
      <c r="E12" s="21"/>
      <c r="F12" s="5"/>
      <c r="G12" s="2"/>
    </row>
    <row r="13" spans="1:7" ht="20.100000000000001" customHeight="1" x14ac:dyDescent="0.25">
      <c r="A13" s="7"/>
      <c r="B13" s="34" t="s">
        <v>40</v>
      </c>
      <c r="C13" s="52" t="s">
        <v>48</v>
      </c>
      <c r="D13" s="41" t="s">
        <v>103</v>
      </c>
      <c r="E13" s="21"/>
      <c r="F13" s="5"/>
      <c r="G13" s="2"/>
    </row>
    <row r="14" spans="1:7" ht="20.100000000000001" customHeight="1" thickBot="1" x14ac:dyDescent="0.3">
      <c r="A14" s="7"/>
      <c r="B14" s="37" t="s">
        <v>41</v>
      </c>
      <c r="C14" s="38" t="s">
        <v>49</v>
      </c>
      <c r="D14" s="39" t="s">
        <v>104</v>
      </c>
      <c r="E14" s="21"/>
      <c r="F14" s="5"/>
      <c r="G14" s="2"/>
    </row>
    <row r="15" spans="1:7" ht="20.100000000000001" customHeight="1" x14ac:dyDescent="0.25">
      <c r="A15" s="7"/>
      <c r="B15" s="17" t="s">
        <v>25</v>
      </c>
      <c r="C15" s="17" t="s">
        <v>26</v>
      </c>
      <c r="D15" s="7"/>
      <c r="E15" s="7"/>
      <c r="F15" s="5"/>
      <c r="G15" s="2"/>
    </row>
    <row r="16" spans="1:7" ht="20.100000000000001" customHeight="1" x14ac:dyDescent="0.25">
      <c r="A16" s="188" t="s">
        <v>4</v>
      </c>
      <c r="B16" s="188"/>
      <c r="C16" s="7"/>
      <c r="D16" s="7"/>
      <c r="E16" s="7"/>
      <c r="F16" s="5"/>
      <c r="G16" s="2"/>
    </row>
    <row r="17" spans="1:7" ht="20.100000000000001" customHeight="1" x14ac:dyDescent="0.3">
      <c r="A17" s="181" t="s">
        <v>59</v>
      </c>
      <c r="B17" s="181"/>
      <c r="C17" s="7"/>
      <c r="D17" s="7"/>
      <c r="E17" s="7"/>
      <c r="F17" s="5"/>
      <c r="G17" s="2"/>
    </row>
    <row r="18" spans="1:7" ht="20.100000000000001" customHeight="1" x14ac:dyDescent="0.3">
      <c r="A18" s="25" t="s">
        <v>5</v>
      </c>
      <c r="B18" s="55" t="str">
        <f>C12</f>
        <v>Gym. Veľká Okružná Žilina</v>
      </c>
      <c r="C18" s="7"/>
      <c r="D18" s="7"/>
      <c r="E18" s="7"/>
      <c r="F18" s="5"/>
      <c r="G18" s="2"/>
    </row>
    <row r="19" spans="1:7" ht="20.100000000000001" customHeight="1" x14ac:dyDescent="0.25">
      <c r="A19" s="25" t="s">
        <v>6</v>
      </c>
      <c r="B19" s="55" t="str">
        <f>C9</f>
        <v>Gym. Pov.Bystrica</v>
      </c>
      <c r="C19" s="7"/>
      <c r="D19" s="7"/>
      <c r="E19" s="7"/>
      <c r="F19" s="5"/>
      <c r="G19" s="2"/>
    </row>
    <row r="20" spans="1:7" ht="20.100000000000001" customHeight="1" x14ac:dyDescent="0.25">
      <c r="A20" s="25" t="s">
        <v>7</v>
      </c>
      <c r="B20" s="55" t="str">
        <f>C7</f>
        <v>SŠSOŠ, M.C.Sklodowskej, Bratislava</v>
      </c>
      <c r="C20" s="7"/>
      <c r="D20" s="7"/>
      <c r="E20" s="7"/>
      <c r="F20" s="5"/>
      <c r="G20" s="2"/>
    </row>
    <row r="21" spans="1:7" ht="20.100000000000001" customHeight="1" x14ac:dyDescent="0.25">
      <c r="A21" s="25" t="s">
        <v>8</v>
      </c>
      <c r="B21" s="55" t="str">
        <f>C10</f>
        <v>Gym. Šuleka, Komárno</v>
      </c>
      <c r="C21" s="7"/>
      <c r="D21" s="7"/>
      <c r="E21" s="7"/>
      <c r="F21" s="5"/>
      <c r="G21" s="2"/>
    </row>
    <row r="22" spans="1:7" ht="20.100000000000001" customHeight="1" x14ac:dyDescent="0.25">
      <c r="A22" s="7"/>
      <c r="B22" s="9"/>
      <c r="C22" s="7"/>
      <c r="D22" s="7"/>
      <c r="E22" s="7"/>
      <c r="F22" s="5"/>
      <c r="G22" s="2"/>
    </row>
    <row r="23" spans="1:7" ht="20.100000000000001" customHeight="1" x14ac:dyDescent="0.25">
      <c r="A23" s="181" t="s">
        <v>60</v>
      </c>
      <c r="B23" s="181"/>
      <c r="C23" s="7"/>
      <c r="D23" s="7"/>
      <c r="E23" s="7"/>
      <c r="F23" s="5"/>
      <c r="G23" s="2"/>
    </row>
    <row r="24" spans="1:7" ht="20.100000000000001" customHeight="1" x14ac:dyDescent="0.25">
      <c r="A24" s="25" t="s">
        <v>5</v>
      </c>
      <c r="B24" s="27" t="str">
        <f>B18</f>
        <v>Gym. Veľká Okružná Žilina</v>
      </c>
      <c r="C24" s="27" t="str">
        <f>B21</f>
        <v>Gym. Šuleka, Komárno</v>
      </c>
      <c r="D24" s="7" t="s">
        <v>418</v>
      </c>
      <c r="E24" s="7"/>
      <c r="F24" s="5"/>
      <c r="G24" s="2"/>
    </row>
    <row r="25" spans="1:7" ht="20.100000000000001" customHeight="1" x14ac:dyDescent="0.25">
      <c r="A25" s="25" t="s">
        <v>6</v>
      </c>
      <c r="B25" s="27" t="str">
        <f>B19</f>
        <v>Gym. Pov.Bystrica</v>
      </c>
      <c r="C25" s="27" t="str">
        <f>B20</f>
        <v>SŠSOŠ, M.C.Sklodowskej, Bratislava</v>
      </c>
      <c r="D25" s="7" t="s">
        <v>417</v>
      </c>
      <c r="E25" s="7"/>
      <c r="F25" s="24"/>
      <c r="G25" s="2"/>
    </row>
    <row r="26" spans="1:7" ht="20.100000000000001" customHeight="1" x14ac:dyDescent="0.25">
      <c r="A26" s="25" t="s">
        <v>7</v>
      </c>
      <c r="B26" s="27" t="str">
        <f>B21</f>
        <v>Gym. Šuleka, Komárno</v>
      </c>
      <c r="C26" s="27" t="str">
        <f>B20</f>
        <v>SŠSOŠ, M.C.Sklodowskej, Bratislava</v>
      </c>
      <c r="D26" s="7" t="s">
        <v>419</v>
      </c>
      <c r="E26" s="7"/>
      <c r="F26" s="24"/>
      <c r="G26" s="2"/>
    </row>
    <row r="27" spans="1:7" ht="20.100000000000001" customHeight="1" x14ac:dyDescent="0.25">
      <c r="A27" s="25" t="s">
        <v>8</v>
      </c>
      <c r="B27" s="27" t="str">
        <f>B18</f>
        <v>Gym. Veľká Okružná Žilina</v>
      </c>
      <c r="C27" s="27" t="str">
        <f>B19</f>
        <v>Gym. Pov.Bystrica</v>
      </c>
      <c r="D27" s="7" t="s">
        <v>420</v>
      </c>
      <c r="E27" s="7"/>
      <c r="F27" s="24"/>
      <c r="G27" s="2"/>
    </row>
    <row r="28" spans="1:7" ht="20.100000000000001" customHeight="1" x14ac:dyDescent="0.25">
      <c r="A28" s="25" t="s">
        <v>9</v>
      </c>
      <c r="B28" s="27" t="str">
        <f>B19</f>
        <v>Gym. Pov.Bystrica</v>
      </c>
      <c r="C28" s="27" t="str">
        <f>B21</f>
        <v>Gym. Šuleka, Komárno</v>
      </c>
      <c r="D28" s="7" t="s">
        <v>421</v>
      </c>
      <c r="E28" s="7"/>
      <c r="F28" s="24"/>
      <c r="G28" s="2"/>
    </row>
    <row r="29" spans="1:7" ht="20.100000000000001" customHeight="1" x14ac:dyDescent="0.25">
      <c r="A29" s="25" t="s">
        <v>10</v>
      </c>
      <c r="B29" s="27" t="str">
        <f>B20</f>
        <v>SŠSOŠ, M.C.Sklodowskej, Bratislava</v>
      </c>
      <c r="C29" s="27" t="str">
        <f>B18</f>
        <v>Gym. Veľká Okružná Žilina</v>
      </c>
      <c r="D29" s="7" t="s">
        <v>422</v>
      </c>
      <c r="E29" s="7"/>
      <c r="F29" s="24"/>
      <c r="G29" s="2"/>
    </row>
    <row r="30" spans="1:7" ht="20.100000000000001" customHeight="1" x14ac:dyDescent="0.25">
      <c r="A30" s="7"/>
      <c r="B30" s="20"/>
      <c r="C30" s="20"/>
      <c r="D30" s="7"/>
      <c r="E30" s="7"/>
      <c r="F30" s="24"/>
      <c r="G30" s="2"/>
    </row>
    <row r="31" spans="1:7" ht="20.100000000000001" customHeight="1" x14ac:dyDescent="0.25">
      <c r="A31" s="181" t="s">
        <v>61</v>
      </c>
      <c r="B31" s="181"/>
      <c r="C31" s="7"/>
      <c r="D31" s="7"/>
      <c r="E31" s="7"/>
      <c r="F31" s="5"/>
      <c r="G31" s="2"/>
    </row>
    <row r="32" spans="1:7" ht="20.100000000000001" customHeight="1" x14ac:dyDescent="0.25">
      <c r="A32" s="25" t="s">
        <v>5</v>
      </c>
      <c r="B32" s="55" t="str">
        <f>B18</f>
        <v>Gym. Veľká Okružná Žilina</v>
      </c>
      <c r="C32" s="7"/>
      <c r="D32" s="7"/>
      <c r="E32" s="7"/>
      <c r="F32" s="5"/>
      <c r="G32" s="2"/>
    </row>
    <row r="33" spans="1:7" ht="20.100000000000001" customHeight="1" x14ac:dyDescent="0.25">
      <c r="A33" s="25" t="s">
        <v>6</v>
      </c>
      <c r="B33" s="55" t="str">
        <f>B19</f>
        <v>Gym. Pov.Bystrica</v>
      </c>
      <c r="C33" s="7"/>
      <c r="D33" s="7"/>
      <c r="E33" s="7"/>
      <c r="F33" s="5"/>
      <c r="G33" s="2"/>
    </row>
    <row r="34" spans="1:7" ht="20.100000000000001" customHeight="1" x14ac:dyDescent="0.25">
      <c r="A34" s="25" t="s">
        <v>7</v>
      </c>
      <c r="B34" s="55" t="str">
        <f>B21</f>
        <v>Gym. Šuleka, Komárno</v>
      </c>
      <c r="C34" s="7"/>
      <c r="D34" s="7"/>
      <c r="E34" s="7"/>
      <c r="F34" s="5"/>
      <c r="G34" s="2"/>
    </row>
    <row r="35" spans="1:7" ht="20.100000000000001" customHeight="1" x14ac:dyDescent="0.25">
      <c r="A35" s="25" t="s">
        <v>8</v>
      </c>
      <c r="B35" s="55" t="str">
        <f>B20</f>
        <v>SŠSOŠ, M.C.Sklodowskej, Bratislava</v>
      </c>
      <c r="C35" s="7"/>
      <c r="D35" s="7"/>
      <c r="E35" s="7"/>
      <c r="F35" s="5"/>
      <c r="G35" s="2"/>
    </row>
    <row r="36" spans="1:7" ht="20.100000000000001" customHeight="1" x14ac:dyDescent="0.25">
      <c r="A36" s="7"/>
      <c r="B36" s="9"/>
      <c r="C36" s="7"/>
      <c r="D36" s="7"/>
      <c r="E36" s="7"/>
      <c r="F36" s="5"/>
      <c r="G36" s="2"/>
    </row>
    <row r="37" spans="1:7" ht="20.100000000000001" customHeight="1" x14ac:dyDescent="0.25">
      <c r="A37" s="181" t="s">
        <v>62</v>
      </c>
      <c r="B37" s="181"/>
      <c r="C37" s="7"/>
      <c r="D37" s="7"/>
      <c r="E37" s="7"/>
      <c r="F37" s="5"/>
      <c r="G37" s="2"/>
    </row>
    <row r="38" spans="1:7" ht="20.100000000000001" customHeight="1" x14ac:dyDescent="0.25">
      <c r="A38" s="25" t="s">
        <v>5</v>
      </c>
      <c r="B38" s="55" t="str">
        <f>C13</f>
        <v>Gym. Školská, Spišská Nová Ves</v>
      </c>
      <c r="C38" s="7"/>
      <c r="D38" s="7"/>
      <c r="E38" s="7"/>
      <c r="F38" s="5"/>
      <c r="G38" s="2"/>
    </row>
    <row r="39" spans="1:7" ht="15.75" x14ac:dyDescent="0.25">
      <c r="A39" s="25" t="s">
        <v>6</v>
      </c>
      <c r="B39" s="55" t="str">
        <f>C11</f>
        <v>ŠG Banská Bystrica</v>
      </c>
      <c r="C39" s="7"/>
      <c r="E39"/>
    </row>
    <row r="40" spans="1:7" ht="15.75" x14ac:dyDescent="0.25">
      <c r="A40" s="25" t="s">
        <v>7</v>
      </c>
      <c r="B40" s="55" t="str">
        <f>C8</f>
        <v>ŠG J.Herdu, Trnava</v>
      </c>
      <c r="C40" s="7"/>
      <c r="E40"/>
    </row>
    <row r="41" spans="1:7" ht="15.75" x14ac:dyDescent="0.25">
      <c r="A41" s="25" t="s">
        <v>8</v>
      </c>
      <c r="B41" s="55" t="str">
        <f>C14</f>
        <v>Gym. Kukučínova, Poprad</v>
      </c>
      <c r="C41" s="7"/>
      <c r="E41"/>
    </row>
    <row r="42" spans="1:7" ht="15.75" x14ac:dyDescent="0.25">
      <c r="A42" s="7"/>
      <c r="B42" s="9"/>
      <c r="C42" s="7"/>
      <c r="E42"/>
    </row>
    <row r="43" spans="1:7" ht="15.75" x14ac:dyDescent="0.25">
      <c r="A43" s="7"/>
      <c r="B43" s="7"/>
      <c r="C43" s="7"/>
      <c r="E43"/>
    </row>
    <row r="44" spans="1:7" ht="15.75" x14ac:dyDescent="0.25">
      <c r="A44" s="181" t="s">
        <v>63</v>
      </c>
      <c r="B44" s="181"/>
      <c r="C44" s="7"/>
      <c r="E44"/>
    </row>
    <row r="45" spans="1:7" ht="15.6" customHeight="1" x14ac:dyDescent="0.25">
      <c r="A45" s="25" t="s">
        <v>5</v>
      </c>
      <c r="B45" s="27" t="str">
        <f>B38</f>
        <v>Gym. Školská, Spišská Nová Ves</v>
      </c>
      <c r="C45" s="27" t="str">
        <f>B41</f>
        <v>Gym. Kukučínova, Poprad</v>
      </c>
      <c r="D45" s="7" t="s">
        <v>423</v>
      </c>
      <c r="E45"/>
    </row>
    <row r="46" spans="1:7" ht="15.75" x14ac:dyDescent="0.25">
      <c r="A46" s="25" t="s">
        <v>6</v>
      </c>
      <c r="B46" s="27" t="str">
        <f>B39</f>
        <v>ŠG Banská Bystrica</v>
      </c>
      <c r="C46" s="27" t="str">
        <f>B40</f>
        <v>ŠG J.Herdu, Trnava</v>
      </c>
      <c r="D46" s="7" t="s">
        <v>424</v>
      </c>
      <c r="E46"/>
    </row>
    <row r="47" spans="1:7" ht="15.75" x14ac:dyDescent="0.25">
      <c r="A47" s="25" t="s">
        <v>7</v>
      </c>
      <c r="B47" s="27" t="str">
        <f>B41</f>
        <v>Gym. Kukučínova, Poprad</v>
      </c>
      <c r="C47" s="27" t="str">
        <f>B40</f>
        <v>ŠG J.Herdu, Trnava</v>
      </c>
      <c r="D47" s="7" t="s">
        <v>425</v>
      </c>
      <c r="E47"/>
    </row>
    <row r="48" spans="1:7" ht="15.75" x14ac:dyDescent="0.25">
      <c r="A48" s="25" t="s">
        <v>8</v>
      </c>
      <c r="B48" s="27" t="str">
        <f>B38</f>
        <v>Gym. Školská, Spišská Nová Ves</v>
      </c>
      <c r="C48" s="27" t="str">
        <f>B39</f>
        <v>ŠG Banská Bystrica</v>
      </c>
      <c r="D48" s="178" t="s">
        <v>426</v>
      </c>
      <c r="E48"/>
    </row>
    <row r="49" spans="1:6" ht="15.75" x14ac:dyDescent="0.25">
      <c r="A49" s="25" t="s">
        <v>9</v>
      </c>
      <c r="B49" s="27" t="str">
        <f>B39</f>
        <v>ŠG Banská Bystrica</v>
      </c>
      <c r="C49" s="27" t="str">
        <f>B41</f>
        <v>Gym. Kukučínova, Poprad</v>
      </c>
      <c r="D49" s="7" t="s">
        <v>427</v>
      </c>
      <c r="E49"/>
    </row>
    <row r="50" spans="1:6" ht="15.75" x14ac:dyDescent="0.25">
      <c r="A50" s="25" t="s">
        <v>10</v>
      </c>
      <c r="B50" s="27" t="str">
        <f>B40</f>
        <v>ŠG J.Herdu, Trnava</v>
      </c>
      <c r="C50" s="27" t="str">
        <f>B38</f>
        <v>Gym. Školská, Spišská Nová Ves</v>
      </c>
      <c r="D50" s="7" t="s">
        <v>428</v>
      </c>
      <c r="E50"/>
    </row>
    <row r="51" spans="1:6" x14ac:dyDescent="0.25">
      <c r="B51" s="2"/>
      <c r="C51" s="2"/>
      <c r="E51"/>
    </row>
    <row r="52" spans="1:6" ht="15.75" x14ac:dyDescent="0.25">
      <c r="A52" s="181" t="s">
        <v>64</v>
      </c>
      <c r="B52" s="181"/>
      <c r="C52" s="2"/>
      <c r="E52"/>
    </row>
    <row r="53" spans="1:6" ht="15.75" x14ac:dyDescent="0.25">
      <c r="A53" s="25" t="s">
        <v>5</v>
      </c>
      <c r="B53" s="55" t="str">
        <f>B38</f>
        <v>Gym. Školská, Spišská Nová Ves</v>
      </c>
      <c r="C53" s="2"/>
      <c r="E53"/>
    </row>
    <row r="54" spans="1:6" ht="15.75" x14ac:dyDescent="0.25">
      <c r="A54" s="25" t="s">
        <v>6</v>
      </c>
      <c r="B54" s="55" t="str">
        <f>B41</f>
        <v>Gym. Kukučínova, Poprad</v>
      </c>
      <c r="C54" s="2"/>
      <c r="E54"/>
    </row>
    <row r="55" spans="1:6" ht="15.75" x14ac:dyDescent="0.25">
      <c r="A55" s="25" t="s">
        <v>7</v>
      </c>
      <c r="B55" s="55" t="str">
        <f>B39</f>
        <v>ŠG Banská Bystrica</v>
      </c>
      <c r="C55" s="2"/>
      <c r="E55"/>
    </row>
    <row r="56" spans="1:6" ht="15.75" x14ac:dyDescent="0.25">
      <c r="A56" s="25" t="s">
        <v>8</v>
      </c>
      <c r="B56" s="55" t="str">
        <f>B40</f>
        <v>ŠG J.Herdu, Trnava</v>
      </c>
      <c r="C56" s="2"/>
      <c r="E56"/>
    </row>
    <row r="57" spans="1:6" ht="15.75" x14ac:dyDescent="0.25">
      <c r="A57" s="43"/>
      <c r="B57" s="45"/>
      <c r="C57" s="2"/>
      <c r="E57"/>
      <c r="F57" s="13"/>
    </row>
    <row r="58" spans="1:6" ht="15.75" x14ac:dyDescent="0.25">
      <c r="A58" s="25"/>
      <c r="B58" s="128" t="s">
        <v>11</v>
      </c>
      <c r="C58" s="131"/>
      <c r="E58"/>
      <c r="F58" s="13"/>
    </row>
    <row r="59" spans="1:6" ht="15.6" customHeight="1" x14ac:dyDescent="0.25">
      <c r="A59" s="25"/>
      <c r="B59" s="129" t="str">
        <f>B32</f>
        <v>Gym. Veľká Okružná Žilina</v>
      </c>
      <c r="C59" s="112" t="str">
        <f>B54</f>
        <v>Gym. Kukučínova, Poprad</v>
      </c>
      <c r="D59" s="7" t="s">
        <v>429</v>
      </c>
      <c r="E59"/>
      <c r="F59" s="13"/>
    </row>
    <row r="60" spans="1:6" ht="15.75" x14ac:dyDescent="0.25">
      <c r="A60" s="25"/>
      <c r="B60" s="129" t="str">
        <f>B53</f>
        <v>Gym. Školská, Spišská Nová Ves</v>
      </c>
      <c r="C60" s="112" t="str">
        <f>B33</f>
        <v>Gym. Pov.Bystrica</v>
      </c>
      <c r="D60" s="7" t="s">
        <v>430</v>
      </c>
      <c r="E60"/>
      <c r="F60" s="13"/>
    </row>
    <row r="61" spans="1:6" ht="15.75" x14ac:dyDescent="0.25">
      <c r="A61" s="25"/>
      <c r="B61" s="128"/>
      <c r="C61" s="131"/>
      <c r="E61"/>
      <c r="F61" s="13"/>
    </row>
    <row r="62" spans="1:6" ht="15.75" x14ac:dyDescent="0.25">
      <c r="A62" s="25"/>
      <c r="B62" s="128" t="s">
        <v>12</v>
      </c>
      <c r="C62" s="131"/>
      <c r="E62"/>
      <c r="F62" s="13"/>
    </row>
    <row r="63" spans="1:6" ht="15.6" customHeight="1" x14ac:dyDescent="0.25">
      <c r="A63" s="25"/>
      <c r="B63" s="129" t="str">
        <f>B35</f>
        <v>SŠSOŠ, M.C.Sklodowskej, Bratislava</v>
      </c>
      <c r="C63" s="112" t="str">
        <f>B56</f>
        <v>ŠG J.Herdu, Trnava</v>
      </c>
      <c r="D63" s="7" t="s">
        <v>431</v>
      </c>
      <c r="E63"/>
      <c r="F63" s="13"/>
    </row>
    <row r="64" spans="1:6" ht="15.75" x14ac:dyDescent="0.25">
      <c r="A64" s="25"/>
      <c r="B64" s="128"/>
      <c r="C64" s="131"/>
      <c r="E64"/>
      <c r="F64" s="13"/>
    </row>
    <row r="65" spans="1:6" ht="15.75" x14ac:dyDescent="0.25">
      <c r="A65" s="25"/>
      <c r="B65" s="128" t="s">
        <v>13</v>
      </c>
      <c r="C65" s="131"/>
      <c r="E65"/>
      <c r="F65" s="13"/>
    </row>
    <row r="66" spans="1:6" ht="15.6" customHeight="1" x14ac:dyDescent="0.25">
      <c r="A66" s="25"/>
      <c r="B66" s="129" t="str">
        <f>B34</f>
        <v>Gym. Šuleka, Komárno</v>
      </c>
      <c r="C66" s="112" t="str">
        <f>B55</f>
        <v>ŠG Banská Bystrica</v>
      </c>
      <c r="D66" s="178" t="s">
        <v>432</v>
      </c>
      <c r="E66"/>
      <c r="F66" s="13"/>
    </row>
    <row r="67" spans="1:6" ht="15.75" x14ac:dyDescent="0.25">
      <c r="A67" s="25"/>
      <c r="B67" s="128"/>
      <c r="C67" s="131"/>
      <c r="E67"/>
      <c r="F67" s="13"/>
    </row>
    <row r="68" spans="1:6" ht="15.75" x14ac:dyDescent="0.25">
      <c r="A68" s="25"/>
      <c r="B68" s="128" t="s">
        <v>22</v>
      </c>
      <c r="C68" s="131"/>
      <c r="E68"/>
      <c r="F68" s="13"/>
    </row>
    <row r="69" spans="1:6" ht="15.6" customHeight="1" x14ac:dyDescent="0.25">
      <c r="A69" s="25"/>
      <c r="B69" s="159" t="str">
        <f>B53</f>
        <v>Gym. Školská, Spišská Nová Ves</v>
      </c>
      <c r="C69" s="179" t="str">
        <f>B32</f>
        <v>Gym. Veľká Okružná Žilina</v>
      </c>
      <c r="D69" s="178" t="s">
        <v>433</v>
      </c>
      <c r="E69"/>
      <c r="F69" s="13"/>
    </row>
    <row r="70" spans="1:6" ht="15.75" x14ac:dyDescent="0.25">
      <c r="A70" s="25"/>
      <c r="B70" s="128"/>
      <c r="C70" s="131"/>
      <c r="E70"/>
      <c r="F70" s="13"/>
    </row>
    <row r="71" spans="1:6" ht="15.75" x14ac:dyDescent="0.25">
      <c r="A71" s="25"/>
      <c r="B71" s="128" t="s">
        <v>67</v>
      </c>
      <c r="C71" s="131"/>
      <c r="E71"/>
      <c r="F71" s="13"/>
    </row>
    <row r="72" spans="1:6" ht="15.6" customHeight="1" x14ac:dyDescent="0.25">
      <c r="A72" s="25"/>
      <c r="B72" s="159" t="str">
        <f>B33</f>
        <v>Gym. Pov.Bystrica</v>
      </c>
      <c r="C72" s="179" t="str">
        <f>B54</f>
        <v>Gym. Kukučínova, Poprad</v>
      </c>
      <c r="D72" s="7" t="s">
        <v>434</v>
      </c>
      <c r="E72"/>
      <c r="F72" s="13"/>
    </row>
    <row r="73" spans="1:6" ht="15.75" x14ac:dyDescent="0.25">
      <c r="A73" s="43"/>
      <c r="B73" s="44"/>
      <c r="C73" s="2"/>
      <c r="E73"/>
      <c r="F73" s="13"/>
    </row>
    <row r="74" spans="1:6" x14ac:dyDescent="0.25">
      <c r="B74" s="2"/>
      <c r="C74" s="2"/>
      <c r="E74"/>
    </row>
    <row r="75" spans="1:6" ht="15.75" x14ac:dyDescent="0.25">
      <c r="A75" s="182" t="s">
        <v>65</v>
      </c>
      <c r="B75" s="182"/>
      <c r="C75" s="157"/>
      <c r="E75"/>
    </row>
    <row r="76" spans="1:6" ht="15.75" x14ac:dyDescent="0.25">
      <c r="A76" s="26" t="s">
        <v>5</v>
      </c>
      <c r="B76" s="180" t="str">
        <f>C72</f>
        <v>Gym. Kukučínova, Poprad</v>
      </c>
      <c r="C76" s="157"/>
      <c r="E76"/>
    </row>
    <row r="77" spans="1:6" ht="15.75" x14ac:dyDescent="0.25">
      <c r="A77" s="26" t="s">
        <v>6</v>
      </c>
      <c r="B77" s="180" t="str">
        <f>B72</f>
        <v>Gym. Pov.Bystrica</v>
      </c>
      <c r="C77" s="157"/>
      <c r="E77"/>
    </row>
    <row r="78" spans="1:6" ht="15.75" x14ac:dyDescent="0.25">
      <c r="A78" s="26" t="s">
        <v>7</v>
      </c>
      <c r="B78" s="180" t="str">
        <f>C69</f>
        <v>Gym. Veľká Okružná Žilina</v>
      </c>
      <c r="C78" s="157"/>
      <c r="E78"/>
    </row>
    <row r="79" spans="1:6" ht="15.75" x14ac:dyDescent="0.25">
      <c r="A79" s="26" t="s">
        <v>8</v>
      </c>
      <c r="B79" s="180" t="str">
        <f>B69</f>
        <v>Gym. Školská, Spišská Nová Ves</v>
      </c>
      <c r="C79" s="157"/>
      <c r="E79"/>
    </row>
    <row r="80" spans="1:6" ht="15.75" x14ac:dyDescent="0.25">
      <c r="A80" s="26" t="s">
        <v>9</v>
      </c>
      <c r="B80" s="180" t="str">
        <f>B34</f>
        <v>Gym. Šuleka, Komárno</v>
      </c>
      <c r="C80" s="157"/>
      <c r="E80"/>
    </row>
    <row r="81" spans="1:5" ht="15.75" x14ac:dyDescent="0.25">
      <c r="A81" s="26" t="s">
        <v>10</v>
      </c>
      <c r="B81" s="180" t="str">
        <f>B39</f>
        <v>ŠG Banská Bystrica</v>
      </c>
      <c r="C81" s="157"/>
      <c r="E81"/>
    </row>
    <row r="82" spans="1:5" ht="15.75" x14ac:dyDescent="0.25">
      <c r="A82" s="26" t="s">
        <v>23</v>
      </c>
      <c r="B82" s="180" t="str">
        <f>B56</f>
        <v>ŠG J.Herdu, Trnava</v>
      </c>
      <c r="C82" s="157"/>
      <c r="E82"/>
    </row>
    <row r="83" spans="1:5" ht="15.75" x14ac:dyDescent="0.25">
      <c r="A83" s="26" t="s">
        <v>66</v>
      </c>
      <c r="B83" s="157" t="str">
        <f>B63</f>
        <v>SŠSOŠ, M.C.Sklodowskej, Bratislava</v>
      </c>
      <c r="C83" s="157"/>
      <c r="E83"/>
    </row>
    <row r="84" spans="1:5" x14ac:dyDescent="0.25">
      <c r="A84" s="155"/>
      <c r="B84" s="155"/>
      <c r="C84" s="155"/>
    </row>
    <row r="85" spans="1:5" x14ac:dyDescent="0.25">
      <c r="A85" s="155"/>
      <c r="B85" s="158" t="s">
        <v>404</v>
      </c>
      <c r="C85" s="155"/>
    </row>
    <row r="86" spans="1:5" x14ac:dyDescent="0.25">
      <c r="A86" s="155"/>
      <c r="B86" s="155"/>
      <c r="C86" s="155"/>
    </row>
    <row r="87" spans="1:5" x14ac:dyDescent="0.25">
      <c r="A87" s="155"/>
      <c r="B87" s="155"/>
      <c r="C87" s="155"/>
    </row>
    <row r="88" spans="1:5" x14ac:dyDescent="0.25">
      <c r="A88" s="155"/>
      <c r="B88" s="155"/>
      <c r="C88" s="155"/>
      <c r="D88" s="3"/>
    </row>
    <row r="89" spans="1:5" x14ac:dyDescent="0.25">
      <c r="A89" s="155"/>
      <c r="B89" s="155"/>
      <c r="C89" s="155"/>
      <c r="D89" s="3"/>
    </row>
    <row r="90" spans="1:5" x14ac:dyDescent="0.25">
      <c r="A90" s="155"/>
      <c r="B90" s="155"/>
      <c r="C90" s="155"/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</sheetData>
  <mergeCells count="11">
    <mergeCell ref="A37:B37"/>
    <mergeCell ref="A44:B44"/>
    <mergeCell ref="A52:B52"/>
    <mergeCell ref="A75:B75"/>
    <mergeCell ref="B1:C1"/>
    <mergeCell ref="B3:C3"/>
    <mergeCell ref="A17:B17"/>
    <mergeCell ref="B4:D4"/>
    <mergeCell ref="A16:B16"/>
    <mergeCell ref="A23:B23"/>
    <mergeCell ref="A31:B31"/>
  </mergeCells>
  <pageMargins left="0.7" right="0.7" top="0.75" bottom="0.75" header="0.3" footer="0.3"/>
  <pageSetup paperSize="9" scale="69" fitToHeight="0" pageOrder="overThenDown" orientation="portrait" r:id="rId1"/>
  <rowBreaks count="1" manualBreakCount="1">
    <brk id="56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0"/>
  <sheetViews>
    <sheetView tabSelected="1" workbookViewId="0">
      <selection activeCell="L19" sqref="L19"/>
    </sheetView>
  </sheetViews>
  <sheetFormatPr defaultRowHeight="15" x14ac:dyDescent="0.25"/>
  <sheetData>
    <row r="1" spans="1:1" x14ac:dyDescent="0.25">
      <c r="A1" s="58" t="s">
        <v>435</v>
      </c>
    </row>
    <row r="2" spans="1:1" x14ac:dyDescent="0.25">
      <c r="A2" s="58" t="s">
        <v>436</v>
      </c>
    </row>
    <row r="3" spans="1:1" x14ac:dyDescent="0.25">
      <c r="A3" s="58" t="s">
        <v>437</v>
      </c>
    </row>
    <row r="4" spans="1:1" x14ac:dyDescent="0.25">
      <c r="A4" s="58" t="s">
        <v>438</v>
      </c>
    </row>
    <row r="5" spans="1:1" x14ac:dyDescent="0.25">
      <c r="A5" s="58" t="s">
        <v>439</v>
      </c>
    </row>
    <row r="6" spans="1:1" x14ac:dyDescent="0.25">
      <c r="A6" s="58" t="s">
        <v>440</v>
      </c>
    </row>
    <row r="7" spans="1:1" x14ac:dyDescent="0.25">
      <c r="A7" s="58" t="s">
        <v>441</v>
      </c>
    </row>
    <row r="8" spans="1:1" x14ac:dyDescent="0.25">
      <c r="A8" s="58" t="s">
        <v>442</v>
      </c>
    </row>
    <row r="9" spans="1:1" x14ac:dyDescent="0.25">
      <c r="A9" s="58" t="s">
        <v>443</v>
      </c>
    </row>
    <row r="10" spans="1:1" x14ac:dyDescent="0.25">
      <c r="A10" s="58"/>
    </row>
    <row r="11" spans="1:1" x14ac:dyDescent="0.25">
      <c r="A11" s="58" t="s">
        <v>444</v>
      </c>
    </row>
    <row r="12" spans="1:1" x14ac:dyDescent="0.25">
      <c r="A12" s="58" t="s">
        <v>445</v>
      </c>
    </row>
    <row r="13" spans="1:1" x14ac:dyDescent="0.25">
      <c r="A13" s="58" t="s">
        <v>446</v>
      </c>
    </row>
    <row r="14" spans="1:1" x14ac:dyDescent="0.25">
      <c r="A14" s="58" t="s">
        <v>447</v>
      </c>
    </row>
    <row r="15" spans="1:1" x14ac:dyDescent="0.25">
      <c r="A15" s="58" t="s">
        <v>448</v>
      </c>
    </row>
    <row r="16" spans="1:1" x14ac:dyDescent="0.25">
      <c r="A16" s="58" t="s">
        <v>449</v>
      </c>
    </row>
    <row r="17" spans="1:1" x14ac:dyDescent="0.25">
      <c r="A17" s="58" t="s">
        <v>450</v>
      </c>
    </row>
    <row r="18" spans="1:1" x14ac:dyDescent="0.25">
      <c r="A18" s="58" t="s">
        <v>451</v>
      </c>
    </row>
    <row r="19" spans="1:1" x14ac:dyDescent="0.25">
      <c r="A19" s="58" t="s">
        <v>452</v>
      </c>
    </row>
    <row r="20" spans="1:1" x14ac:dyDescent="0.25">
      <c r="A20" s="58"/>
    </row>
    <row r="21" spans="1:1" x14ac:dyDescent="0.25">
      <c r="A21" s="58" t="s">
        <v>453</v>
      </c>
    </row>
    <row r="22" spans="1:1" x14ac:dyDescent="0.25">
      <c r="A22" s="58" t="s">
        <v>454</v>
      </c>
    </row>
    <row r="23" spans="1:1" x14ac:dyDescent="0.25">
      <c r="A23" s="58" t="s">
        <v>455</v>
      </c>
    </row>
    <row r="24" spans="1:1" x14ac:dyDescent="0.25">
      <c r="A24" s="58" t="s">
        <v>456</v>
      </c>
    </row>
    <row r="25" spans="1:1" x14ac:dyDescent="0.25">
      <c r="A25" s="58" t="s">
        <v>457</v>
      </c>
    </row>
    <row r="26" spans="1:1" x14ac:dyDescent="0.25">
      <c r="A26" s="58" t="s">
        <v>458</v>
      </c>
    </row>
    <row r="27" spans="1:1" x14ac:dyDescent="0.25">
      <c r="A27" s="58" t="s">
        <v>459</v>
      </c>
    </row>
    <row r="28" spans="1:1" x14ac:dyDescent="0.25">
      <c r="A28" s="58" t="s">
        <v>460</v>
      </c>
    </row>
    <row r="29" spans="1:1" x14ac:dyDescent="0.25">
      <c r="A29" s="58" t="s">
        <v>461</v>
      </c>
    </row>
    <row r="30" spans="1:1" x14ac:dyDescent="0.25">
      <c r="A30" s="58"/>
    </row>
    <row r="31" spans="1:1" x14ac:dyDescent="0.25">
      <c r="A31" s="58" t="s">
        <v>462</v>
      </c>
    </row>
    <row r="32" spans="1:1" x14ac:dyDescent="0.25">
      <c r="A32" s="58" t="s">
        <v>463</v>
      </c>
    </row>
    <row r="33" spans="1:1" x14ac:dyDescent="0.25">
      <c r="A33" s="58" t="s">
        <v>464</v>
      </c>
    </row>
    <row r="34" spans="1:1" x14ac:dyDescent="0.25">
      <c r="A34" s="58" t="s">
        <v>465</v>
      </c>
    </row>
    <row r="35" spans="1:1" x14ac:dyDescent="0.25">
      <c r="A35" s="58" t="s">
        <v>466</v>
      </c>
    </row>
    <row r="36" spans="1:1" x14ac:dyDescent="0.25">
      <c r="A36" s="58" t="s">
        <v>467</v>
      </c>
    </row>
    <row r="37" spans="1:1" x14ac:dyDescent="0.25">
      <c r="A37" s="58" t="s">
        <v>468</v>
      </c>
    </row>
    <row r="38" spans="1:1" x14ac:dyDescent="0.25">
      <c r="A38" s="58" t="s">
        <v>469</v>
      </c>
    </row>
    <row r="39" spans="1:1" x14ac:dyDescent="0.25">
      <c r="A39" s="58" t="s">
        <v>470</v>
      </c>
    </row>
    <row r="40" spans="1:1" x14ac:dyDescent="0.25">
      <c r="A40" s="58"/>
    </row>
    <row r="41" spans="1:1" x14ac:dyDescent="0.25">
      <c r="A41" s="58" t="s">
        <v>471</v>
      </c>
    </row>
    <row r="42" spans="1:1" x14ac:dyDescent="0.25">
      <c r="A42" s="58" t="s">
        <v>472</v>
      </c>
    </row>
    <row r="43" spans="1:1" x14ac:dyDescent="0.25">
      <c r="A43" s="58" t="s">
        <v>473</v>
      </c>
    </row>
    <row r="44" spans="1:1" x14ac:dyDescent="0.25">
      <c r="A44" s="58" t="s">
        <v>474</v>
      </c>
    </row>
    <row r="45" spans="1:1" x14ac:dyDescent="0.25">
      <c r="A45" s="58" t="s">
        <v>475</v>
      </c>
    </row>
    <row r="46" spans="1:1" x14ac:dyDescent="0.25">
      <c r="A46" s="58" t="s">
        <v>476</v>
      </c>
    </row>
    <row r="47" spans="1:1" x14ac:dyDescent="0.25">
      <c r="A47" s="58" t="s">
        <v>477</v>
      </c>
    </row>
    <row r="48" spans="1:1" x14ac:dyDescent="0.25">
      <c r="A48" s="58" t="s">
        <v>478</v>
      </c>
    </row>
    <row r="49" spans="1:1" x14ac:dyDescent="0.25">
      <c r="A49" s="58" t="s">
        <v>479</v>
      </c>
    </row>
    <row r="50" spans="1:1" x14ac:dyDescent="0.25">
      <c r="A50" s="58"/>
    </row>
    <row r="51" spans="1:1" x14ac:dyDescent="0.25">
      <c r="A51" s="58" t="s">
        <v>480</v>
      </c>
    </row>
    <row r="52" spans="1:1" x14ac:dyDescent="0.25">
      <c r="A52" s="58" t="s">
        <v>481</v>
      </c>
    </row>
    <row r="53" spans="1:1" x14ac:dyDescent="0.25">
      <c r="A53" s="58" t="s">
        <v>482</v>
      </c>
    </row>
    <row r="54" spans="1:1" x14ac:dyDescent="0.25">
      <c r="A54" s="58" t="s">
        <v>483</v>
      </c>
    </row>
    <row r="55" spans="1:1" x14ac:dyDescent="0.25">
      <c r="A55" s="58" t="s">
        <v>484</v>
      </c>
    </row>
    <row r="56" spans="1:1" x14ac:dyDescent="0.25">
      <c r="A56" s="58" t="s">
        <v>485</v>
      </c>
    </row>
    <row r="57" spans="1:1" x14ac:dyDescent="0.25">
      <c r="A57" s="58" t="s">
        <v>486</v>
      </c>
    </row>
    <row r="58" spans="1:1" x14ac:dyDescent="0.25">
      <c r="A58" s="58" t="s">
        <v>487</v>
      </c>
    </row>
    <row r="59" spans="1:1" x14ac:dyDescent="0.25">
      <c r="A59" s="58" t="s">
        <v>488</v>
      </c>
    </row>
    <row r="60" spans="1:1" x14ac:dyDescent="0.25">
      <c r="A60" s="58"/>
    </row>
    <row r="61" spans="1:1" x14ac:dyDescent="0.25">
      <c r="A61" s="58" t="s">
        <v>489</v>
      </c>
    </row>
    <row r="62" spans="1:1" x14ac:dyDescent="0.25">
      <c r="A62" s="58" t="s">
        <v>490</v>
      </c>
    </row>
    <row r="63" spans="1:1" x14ac:dyDescent="0.25">
      <c r="A63" s="58" t="s">
        <v>491</v>
      </c>
    </row>
    <row r="64" spans="1:1" x14ac:dyDescent="0.25">
      <c r="A64" s="58" t="s">
        <v>492</v>
      </c>
    </row>
    <row r="65" spans="1:1" x14ac:dyDescent="0.25">
      <c r="A65" s="58" t="s">
        <v>493</v>
      </c>
    </row>
    <row r="66" spans="1:1" x14ac:dyDescent="0.25">
      <c r="A66" s="58" t="s">
        <v>494</v>
      </c>
    </row>
    <row r="67" spans="1:1" x14ac:dyDescent="0.25">
      <c r="A67" s="58" t="s">
        <v>495</v>
      </c>
    </row>
    <row r="68" spans="1:1" x14ac:dyDescent="0.25">
      <c r="A68" s="58" t="s">
        <v>496</v>
      </c>
    </row>
    <row r="69" spans="1:1" x14ac:dyDescent="0.25">
      <c r="A69" s="58" t="s">
        <v>497</v>
      </c>
    </row>
    <row r="70" spans="1:1" x14ac:dyDescent="0.25">
      <c r="A70" s="59"/>
    </row>
    <row r="71" spans="1:1" x14ac:dyDescent="0.25">
      <c r="A71" s="59" t="s">
        <v>498</v>
      </c>
    </row>
    <row r="72" spans="1:1" x14ac:dyDescent="0.25">
      <c r="A72" s="59" t="s">
        <v>499</v>
      </c>
    </row>
    <row r="73" spans="1:1" x14ac:dyDescent="0.25">
      <c r="A73" s="59" t="s">
        <v>500</v>
      </c>
    </row>
    <row r="74" spans="1:1" x14ac:dyDescent="0.25">
      <c r="A74" s="59" t="s">
        <v>501</v>
      </c>
    </row>
    <row r="75" spans="1:1" x14ac:dyDescent="0.25">
      <c r="A75" s="59" t="s">
        <v>502</v>
      </c>
    </row>
    <row r="76" spans="1:1" x14ac:dyDescent="0.25">
      <c r="A76" s="59" t="s">
        <v>503</v>
      </c>
    </row>
    <row r="77" spans="1:1" x14ac:dyDescent="0.25">
      <c r="A77" s="59" t="s">
        <v>504</v>
      </c>
    </row>
    <row r="78" spans="1:1" x14ac:dyDescent="0.25">
      <c r="A78" s="59" t="s">
        <v>505</v>
      </c>
    </row>
    <row r="79" spans="1:1" x14ac:dyDescent="0.25">
      <c r="A79" s="58"/>
    </row>
    <row r="80" spans="1:1" x14ac:dyDescent="0.25">
      <c r="A80" s="58" t="s">
        <v>506</v>
      </c>
    </row>
    <row r="81" spans="1:1" x14ac:dyDescent="0.25">
      <c r="A81" s="58" t="s">
        <v>507</v>
      </c>
    </row>
    <row r="82" spans="1:1" x14ac:dyDescent="0.25">
      <c r="A82" s="58" t="s">
        <v>508</v>
      </c>
    </row>
    <row r="83" spans="1:1" x14ac:dyDescent="0.25">
      <c r="A83" s="58" t="s">
        <v>509</v>
      </c>
    </row>
    <row r="84" spans="1:1" x14ac:dyDescent="0.25">
      <c r="A84" s="58" t="s">
        <v>510</v>
      </c>
    </row>
    <row r="85" spans="1:1" x14ac:dyDescent="0.25">
      <c r="A85" s="58" t="s">
        <v>511</v>
      </c>
    </row>
    <row r="86" spans="1:1" x14ac:dyDescent="0.25">
      <c r="A86" s="58" t="s">
        <v>512</v>
      </c>
    </row>
    <row r="87" spans="1:1" x14ac:dyDescent="0.25">
      <c r="A87" s="58" t="s">
        <v>513</v>
      </c>
    </row>
    <row r="88" spans="1:1" x14ac:dyDescent="0.25">
      <c r="A88" s="58" t="s">
        <v>514</v>
      </c>
    </row>
    <row r="89" spans="1:1" x14ac:dyDescent="0.25">
      <c r="A89" s="59"/>
    </row>
    <row r="90" spans="1:1" x14ac:dyDescent="0.25">
      <c r="A90" s="59" t="s">
        <v>515</v>
      </c>
    </row>
    <row r="91" spans="1:1" x14ac:dyDescent="0.25">
      <c r="A91" s="59" t="s">
        <v>516</v>
      </c>
    </row>
    <row r="92" spans="1:1" x14ac:dyDescent="0.25">
      <c r="A92" s="59" t="s">
        <v>517</v>
      </c>
    </row>
    <row r="93" spans="1:1" x14ac:dyDescent="0.25">
      <c r="A93" s="59" t="s">
        <v>518</v>
      </c>
    </row>
    <row r="94" spans="1:1" x14ac:dyDescent="0.25">
      <c r="A94" s="59" t="s">
        <v>519</v>
      </c>
    </row>
    <row r="95" spans="1:1" x14ac:dyDescent="0.25">
      <c r="A95" s="59" t="s">
        <v>520</v>
      </c>
    </row>
    <row r="96" spans="1:1" x14ac:dyDescent="0.25">
      <c r="A96" s="59" t="s">
        <v>521</v>
      </c>
    </row>
    <row r="97" spans="1:1" x14ac:dyDescent="0.25">
      <c r="A97" s="59" t="s">
        <v>522</v>
      </c>
    </row>
    <row r="98" spans="1:1" x14ac:dyDescent="0.25">
      <c r="A98" s="59" t="s">
        <v>523</v>
      </c>
    </row>
    <row r="99" spans="1:1" x14ac:dyDescent="0.25">
      <c r="A99" s="58"/>
    </row>
    <row r="100" spans="1:1" x14ac:dyDescent="0.25">
      <c r="A100" s="58" t="s">
        <v>524</v>
      </c>
    </row>
    <row r="101" spans="1:1" x14ac:dyDescent="0.25">
      <c r="A101" s="58" t="s">
        <v>525</v>
      </c>
    </row>
    <row r="102" spans="1:1" x14ac:dyDescent="0.25">
      <c r="A102" s="58" t="s">
        <v>526</v>
      </c>
    </row>
    <row r="103" spans="1:1" x14ac:dyDescent="0.25">
      <c r="A103" s="58" t="s">
        <v>527</v>
      </c>
    </row>
    <row r="104" spans="1:1" x14ac:dyDescent="0.25">
      <c r="A104" s="58" t="s">
        <v>528</v>
      </c>
    </row>
    <row r="105" spans="1:1" x14ac:dyDescent="0.25">
      <c r="A105" s="58" t="s">
        <v>529</v>
      </c>
    </row>
    <row r="106" spans="1:1" x14ac:dyDescent="0.25">
      <c r="A106" s="58" t="s">
        <v>530</v>
      </c>
    </row>
    <row r="107" spans="1:1" x14ac:dyDescent="0.25">
      <c r="A107" s="58" t="s">
        <v>531</v>
      </c>
    </row>
    <row r="108" spans="1:1" x14ac:dyDescent="0.25">
      <c r="A108" s="58" t="s">
        <v>532</v>
      </c>
    </row>
    <row r="109" spans="1:1" x14ac:dyDescent="0.25">
      <c r="A109" s="59"/>
    </row>
    <row r="110" spans="1:1" x14ac:dyDescent="0.25">
      <c r="A110" s="59" t="s">
        <v>533</v>
      </c>
    </row>
    <row r="111" spans="1:1" x14ac:dyDescent="0.25">
      <c r="A111" s="59" t="s">
        <v>534</v>
      </c>
    </row>
    <row r="112" spans="1:1" x14ac:dyDescent="0.25">
      <c r="A112" s="59" t="s">
        <v>535</v>
      </c>
    </row>
    <row r="113" spans="1:1" x14ac:dyDescent="0.25">
      <c r="A113" s="59" t="s">
        <v>536</v>
      </c>
    </row>
    <row r="114" spans="1:1" x14ac:dyDescent="0.25">
      <c r="A114" s="59" t="s">
        <v>537</v>
      </c>
    </row>
    <row r="115" spans="1:1" x14ac:dyDescent="0.25">
      <c r="A115" s="59" t="s">
        <v>538</v>
      </c>
    </row>
    <row r="116" spans="1:1" x14ac:dyDescent="0.25">
      <c r="A116" s="59" t="s">
        <v>539</v>
      </c>
    </row>
    <row r="117" spans="1:1" x14ac:dyDescent="0.25">
      <c r="A117" s="59" t="s">
        <v>540</v>
      </c>
    </row>
    <row r="118" spans="1:1" x14ac:dyDescent="0.25">
      <c r="A118" s="58"/>
    </row>
    <row r="119" spans="1:1" x14ac:dyDescent="0.25">
      <c r="A119" s="58" t="s">
        <v>541</v>
      </c>
    </row>
    <row r="120" spans="1:1" x14ac:dyDescent="0.25">
      <c r="A120" s="58" t="s">
        <v>542</v>
      </c>
    </row>
    <row r="121" spans="1:1" x14ac:dyDescent="0.25">
      <c r="A121" s="58" t="s">
        <v>543</v>
      </c>
    </row>
    <row r="122" spans="1:1" x14ac:dyDescent="0.25">
      <c r="A122" s="58" t="s">
        <v>544</v>
      </c>
    </row>
    <row r="123" spans="1:1" x14ac:dyDescent="0.25">
      <c r="A123" s="58" t="s">
        <v>545</v>
      </c>
    </row>
    <row r="124" spans="1:1" x14ac:dyDescent="0.25">
      <c r="A124" s="58" t="s">
        <v>546</v>
      </c>
    </row>
    <row r="125" spans="1:1" x14ac:dyDescent="0.25">
      <c r="A125" s="58" t="s">
        <v>547</v>
      </c>
    </row>
    <row r="126" spans="1:1" x14ac:dyDescent="0.25">
      <c r="A126" s="58" t="s">
        <v>548</v>
      </c>
    </row>
    <row r="127" spans="1:1" x14ac:dyDescent="0.25">
      <c r="A127" s="58"/>
    </row>
    <row r="128" spans="1:1" x14ac:dyDescent="0.25">
      <c r="A128" s="58" t="s">
        <v>549</v>
      </c>
    </row>
    <row r="129" spans="1:1" x14ac:dyDescent="0.25">
      <c r="A129" s="58" t="s">
        <v>550</v>
      </c>
    </row>
    <row r="130" spans="1:1" x14ac:dyDescent="0.25">
      <c r="A130" s="58" t="s">
        <v>551</v>
      </c>
    </row>
    <row r="131" spans="1:1" x14ac:dyDescent="0.25">
      <c r="A131" s="58" t="s">
        <v>552</v>
      </c>
    </row>
    <row r="132" spans="1:1" x14ac:dyDescent="0.25">
      <c r="A132" s="58" t="s">
        <v>553</v>
      </c>
    </row>
    <row r="133" spans="1:1" x14ac:dyDescent="0.25">
      <c r="A133" s="58" t="s">
        <v>554</v>
      </c>
    </row>
    <row r="134" spans="1:1" x14ac:dyDescent="0.25">
      <c r="A134" s="58" t="s">
        <v>555</v>
      </c>
    </row>
    <row r="135" spans="1:1" x14ac:dyDescent="0.25">
      <c r="A135" s="58" t="s">
        <v>556</v>
      </c>
    </row>
    <row r="136" spans="1:1" x14ac:dyDescent="0.25">
      <c r="A136" s="58" t="s">
        <v>557</v>
      </c>
    </row>
    <row r="137" spans="1:1" x14ac:dyDescent="0.25">
      <c r="A137" s="58"/>
    </row>
    <row r="138" spans="1:1" x14ac:dyDescent="0.25">
      <c r="A138" s="58" t="s">
        <v>558</v>
      </c>
    </row>
    <row r="139" spans="1:1" x14ac:dyDescent="0.25">
      <c r="A139" s="58" t="s">
        <v>559</v>
      </c>
    </row>
    <row r="140" spans="1:1" x14ac:dyDescent="0.25">
      <c r="A140" s="58" t="s">
        <v>560</v>
      </c>
    </row>
    <row r="141" spans="1:1" x14ac:dyDescent="0.25">
      <c r="A141" s="58" t="s">
        <v>561</v>
      </c>
    </row>
    <row r="142" spans="1:1" x14ac:dyDescent="0.25">
      <c r="A142" s="58"/>
    </row>
    <row r="143" spans="1:1" x14ac:dyDescent="0.25">
      <c r="A143" s="58" t="s">
        <v>562</v>
      </c>
    </row>
    <row r="144" spans="1:1" x14ac:dyDescent="0.25">
      <c r="A144" s="58" t="s">
        <v>563</v>
      </c>
    </row>
    <row r="145" spans="1:1" x14ac:dyDescent="0.25">
      <c r="A145" s="58" t="s">
        <v>564</v>
      </c>
    </row>
    <row r="146" spans="1:1" x14ac:dyDescent="0.25">
      <c r="A146" s="58"/>
    </row>
    <row r="147" spans="1:1" x14ac:dyDescent="0.25">
      <c r="A147" s="58" t="s">
        <v>565</v>
      </c>
    </row>
    <row r="148" spans="1:1" x14ac:dyDescent="0.25">
      <c r="A148" s="58" t="s">
        <v>566</v>
      </c>
    </row>
    <row r="149" spans="1:1" x14ac:dyDescent="0.25">
      <c r="A149" s="58" t="s">
        <v>567</v>
      </c>
    </row>
    <row r="150" spans="1:1" x14ac:dyDescent="0.25">
      <c r="A150" s="58" t="s">
        <v>568</v>
      </c>
    </row>
    <row r="151" spans="1:1" x14ac:dyDescent="0.25">
      <c r="A151" s="58" t="s">
        <v>569</v>
      </c>
    </row>
    <row r="152" spans="1:1" x14ac:dyDescent="0.25">
      <c r="A152" s="58" t="s">
        <v>570</v>
      </c>
    </row>
    <row r="153" spans="1:1" x14ac:dyDescent="0.25">
      <c r="A153" s="58" t="s">
        <v>571</v>
      </c>
    </row>
    <row r="154" spans="1:1" x14ac:dyDescent="0.25">
      <c r="A154" s="58"/>
    </row>
    <row r="155" spans="1:1" x14ac:dyDescent="0.25">
      <c r="A155" s="58" t="s">
        <v>572</v>
      </c>
    </row>
    <row r="156" spans="1:1" x14ac:dyDescent="0.25">
      <c r="A156" s="58" t="s">
        <v>573</v>
      </c>
    </row>
    <row r="157" spans="1:1" x14ac:dyDescent="0.25">
      <c r="A157" s="58" t="s">
        <v>574</v>
      </c>
    </row>
    <row r="158" spans="1:1" x14ac:dyDescent="0.25">
      <c r="A158" s="58" t="s">
        <v>575</v>
      </c>
    </row>
    <row r="159" spans="1:1" x14ac:dyDescent="0.25">
      <c r="A159" s="58" t="s">
        <v>576</v>
      </c>
    </row>
    <row r="160" spans="1:1" x14ac:dyDescent="0.25">
      <c r="A160" s="58" t="s">
        <v>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opLeftCell="A73" zoomScaleNormal="100" zoomScaleSheetLayoutView="67" workbookViewId="0">
      <selection activeCell="E85" sqref="E85"/>
    </sheetView>
  </sheetViews>
  <sheetFormatPr defaultRowHeight="15" x14ac:dyDescent="0.25"/>
  <cols>
    <col min="1" max="1" width="4" customWidth="1"/>
    <col min="2" max="2" width="42.85546875" customWidth="1"/>
    <col min="3" max="3" width="39.5703125" customWidth="1"/>
    <col min="4" max="4" width="11.140625" customWidth="1"/>
  </cols>
  <sheetData>
    <row r="1" spans="1:4" s="7" customFormat="1" ht="20.100000000000001" customHeight="1" x14ac:dyDescent="0.3">
      <c r="B1" s="183" t="s">
        <v>29</v>
      </c>
      <c r="C1" s="183"/>
    </row>
    <row r="2" spans="1:4" s="7" customFormat="1" ht="20.100000000000001" customHeight="1" x14ac:dyDescent="0.3"/>
    <row r="3" spans="1:4" s="7" customFormat="1" ht="20.100000000000001" customHeight="1" x14ac:dyDescent="0.3">
      <c r="B3" s="184" t="s">
        <v>3</v>
      </c>
      <c r="C3" s="184"/>
    </row>
    <row r="4" spans="1:4" s="7" customFormat="1" ht="20.100000000000001" customHeight="1" thickBot="1" x14ac:dyDescent="0.3">
      <c r="B4" s="185" t="s">
        <v>58</v>
      </c>
      <c r="C4" s="186"/>
      <c r="D4" s="187"/>
    </row>
    <row r="5" spans="1:4" s="7" customFormat="1" ht="20.100000000000001" customHeight="1" thickBot="1" x14ac:dyDescent="0.3">
      <c r="B5" s="194" t="s">
        <v>2</v>
      </c>
      <c r="C5" s="194"/>
      <c r="D5" s="18" t="s">
        <v>27</v>
      </c>
    </row>
    <row r="6" spans="1:4" s="7" customFormat="1" ht="20.100000000000001" customHeight="1" thickBot="1" x14ac:dyDescent="0.3">
      <c r="B6" s="1" t="s">
        <v>92</v>
      </c>
      <c r="C6" s="1" t="s">
        <v>1</v>
      </c>
      <c r="D6" s="19" t="s">
        <v>28</v>
      </c>
    </row>
    <row r="7" spans="1:4" s="7" customFormat="1" ht="20.100000000000001" customHeight="1" x14ac:dyDescent="0.25">
      <c r="B7" s="32" t="s">
        <v>30</v>
      </c>
      <c r="C7" s="35" t="s">
        <v>50</v>
      </c>
      <c r="D7" s="40" t="s">
        <v>102</v>
      </c>
    </row>
    <row r="8" spans="1:4" s="7" customFormat="1" ht="20.100000000000001" customHeight="1" x14ac:dyDescent="0.25">
      <c r="B8" s="34" t="s">
        <v>31</v>
      </c>
      <c r="C8" s="35" t="s">
        <v>43</v>
      </c>
      <c r="D8" s="41" t="s">
        <v>101</v>
      </c>
    </row>
    <row r="9" spans="1:4" s="7" customFormat="1" ht="20.100000000000001" customHeight="1" x14ac:dyDescent="0.25">
      <c r="B9" s="34" t="s">
        <v>33</v>
      </c>
      <c r="C9" s="36" t="s">
        <v>51</v>
      </c>
      <c r="D9" s="41" t="s">
        <v>100</v>
      </c>
    </row>
    <row r="10" spans="1:4" s="7" customFormat="1" ht="20.100000000000001" customHeight="1" x14ac:dyDescent="0.25">
      <c r="B10" s="34" t="s">
        <v>35</v>
      </c>
      <c r="C10" s="36" t="s">
        <v>52</v>
      </c>
      <c r="D10" s="41" t="s">
        <v>103</v>
      </c>
    </row>
    <row r="11" spans="1:4" s="7" customFormat="1" ht="20.100000000000001" customHeight="1" x14ac:dyDescent="0.25">
      <c r="B11" s="34" t="s">
        <v>37</v>
      </c>
      <c r="C11" s="36" t="s">
        <v>53</v>
      </c>
      <c r="D11" s="41" t="s">
        <v>104</v>
      </c>
    </row>
    <row r="12" spans="1:4" s="7" customFormat="1" ht="20.100000000000001" customHeight="1" x14ac:dyDescent="0.25">
      <c r="B12" s="34" t="s">
        <v>38</v>
      </c>
      <c r="C12" s="36" t="s">
        <v>54</v>
      </c>
      <c r="D12" s="41" t="s">
        <v>97</v>
      </c>
    </row>
    <row r="13" spans="1:4" s="7" customFormat="1" ht="20.100000000000001" customHeight="1" x14ac:dyDescent="0.25">
      <c r="B13" s="34" t="s">
        <v>40</v>
      </c>
      <c r="C13" s="36" t="s">
        <v>55</v>
      </c>
      <c r="D13" s="41" t="s">
        <v>98</v>
      </c>
    </row>
    <row r="14" spans="1:4" s="7" customFormat="1" ht="20.100000000000001" customHeight="1" thickBot="1" x14ac:dyDescent="0.3">
      <c r="B14" s="37" t="s">
        <v>41</v>
      </c>
      <c r="C14" s="38" t="s">
        <v>56</v>
      </c>
      <c r="D14" s="39" t="s">
        <v>99</v>
      </c>
    </row>
    <row r="15" spans="1:4" s="7" customFormat="1" ht="20.100000000000001" customHeight="1" x14ac:dyDescent="0.25">
      <c r="B15" s="17" t="s">
        <v>25</v>
      </c>
      <c r="C15" s="17" t="s">
        <v>26</v>
      </c>
    </row>
    <row r="16" spans="1:4" s="7" customFormat="1" ht="20.100000000000001" customHeight="1" x14ac:dyDescent="0.25">
      <c r="A16" s="188" t="s">
        <v>4</v>
      </c>
      <c r="B16" s="188"/>
    </row>
    <row r="17" spans="1:6" s="7" customFormat="1" ht="20.100000000000001" customHeight="1" x14ac:dyDescent="0.3">
      <c r="A17" s="181" t="s">
        <v>59</v>
      </c>
      <c r="B17" s="181"/>
    </row>
    <row r="18" spans="1:6" s="7" customFormat="1" ht="20.100000000000001" customHeight="1" x14ac:dyDescent="0.3">
      <c r="A18" s="25" t="s">
        <v>5</v>
      </c>
      <c r="B18" s="55" t="str">
        <f>C7</f>
        <v>Gym. L.Novomeského, Bratislava</v>
      </c>
    </row>
    <row r="19" spans="1:6" s="7" customFormat="1" ht="20.100000000000001" customHeight="1" x14ac:dyDescent="0.3">
      <c r="A19" s="25" t="s">
        <v>6</v>
      </c>
      <c r="B19" s="55" t="str">
        <f>C14</f>
        <v>SŠ Dominika Tatarku, Poprad</v>
      </c>
    </row>
    <row r="20" spans="1:6" s="7" customFormat="1" ht="20.100000000000001" customHeight="1" x14ac:dyDescent="0.3">
      <c r="A20" s="25" t="s">
        <v>7</v>
      </c>
      <c r="B20" s="55" t="str">
        <f>C12</f>
        <v>Gym. Š.Moyzesa, Ružomberok</v>
      </c>
    </row>
    <row r="21" spans="1:6" s="7" customFormat="1" ht="20.100000000000001" customHeight="1" x14ac:dyDescent="0.3">
      <c r="A21" s="25" t="s">
        <v>8</v>
      </c>
      <c r="B21" s="55" t="str">
        <f>C9</f>
        <v>Gym. V.B.nedožerského, Prievidza</v>
      </c>
    </row>
    <row r="22" spans="1:6" s="7" customFormat="1" ht="20.100000000000001" customHeight="1" x14ac:dyDescent="0.3">
      <c r="B22" s="9"/>
    </row>
    <row r="23" spans="1:6" s="7" customFormat="1" ht="20.100000000000001" customHeight="1" thickBot="1" x14ac:dyDescent="0.3">
      <c r="A23" s="181" t="s">
        <v>370</v>
      </c>
      <c r="B23" s="181"/>
      <c r="C23" s="2"/>
      <c r="D23"/>
      <c r="E23"/>
      <c r="F23"/>
    </row>
    <row r="24" spans="1:6" s="7" customFormat="1" ht="20.100000000000001" customHeight="1" x14ac:dyDescent="0.3">
      <c r="A24" s="109" t="s">
        <v>5</v>
      </c>
      <c r="B24" s="110" t="str">
        <f>B18</f>
        <v>Gym. L.Novomeského, Bratislava</v>
      </c>
      <c r="C24" s="151" t="str">
        <f>B21</f>
        <v>Gym. V.B.nedožerského, Prievidza</v>
      </c>
      <c r="D24" s="134">
        <v>61</v>
      </c>
      <c r="E24" s="134">
        <v>42</v>
      </c>
      <c r="F24"/>
    </row>
    <row r="25" spans="1:6" s="7" customFormat="1" ht="20.100000000000001" customHeight="1" x14ac:dyDescent="0.3">
      <c r="A25" s="111" t="s">
        <v>6</v>
      </c>
      <c r="B25" s="112" t="str">
        <f>B19</f>
        <v>SŠ Dominika Tatarku, Poprad</v>
      </c>
      <c r="C25" s="152" t="str">
        <f>B20</f>
        <v>Gym. Š.Moyzesa, Ružomberok</v>
      </c>
      <c r="D25" s="134">
        <v>49</v>
      </c>
      <c r="E25" s="134">
        <v>35</v>
      </c>
      <c r="F25"/>
    </row>
    <row r="26" spans="1:6" s="7" customFormat="1" ht="20.100000000000001" customHeight="1" x14ac:dyDescent="0.3">
      <c r="A26" s="111" t="s">
        <v>7</v>
      </c>
      <c r="B26" s="112" t="str">
        <f>B21</f>
        <v>Gym. V.B.nedožerského, Prievidza</v>
      </c>
      <c r="C26" s="152" t="str">
        <f>B20</f>
        <v>Gym. Š.Moyzesa, Ružomberok</v>
      </c>
      <c r="D26" s="134">
        <v>27</v>
      </c>
      <c r="E26" s="134">
        <v>99</v>
      </c>
      <c r="F26"/>
    </row>
    <row r="27" spans="1:6" s="7" customFormat="1" ht="20.100000000000001" customHeight="1" x14ac:dyDescent="0.3">
      <c r="A27" s="111" t="s">
        <v>8</v>
      </c>
      <c r="B27" s="112" t="str">
        <f>B18</f>
        <v>Gym. L.Novomeského, Bratislava</v>
      </c>
      <c r="C27" s="152" t="str">
        <f>B19</f>
        <v>SŠ Dominika Tatarku, Poprad</v>
      </c>
      <c r="D27" s="134">
        <v>39</v>
      </c>
      <c r="E27" s="134">
        <v>69</v>
      </c>
      <c r="F27"/>
    </row>
    <row r="28" spans="1:6" s="7" customFormat="1" ht="20.100000000000001" customHeight="1" x14ac:dyDescent="0.3">
      <c r="A28" s="111" t="s">
        <v>9</v>
      </c>
      <c r="B28" s="112" t="str">
        <f>B19</f>
        <v>SŠ Dominika Tatarku, Poprad</v>
      </c>
      <c r="C28" s="152" t="str">
        <f>B21</f>
        <v>Gym. V.B.nedožerského, Prievidza</v>
      </c>
      <c r="D28" s="134">
        <v>63</v>
      </c>
      <c r="E28" s="134">
        <v>19</v>
      </c>
      <c r="F28"/>
    </row>
    <row r="29" spans="1:6" s="7" customFormat="1" ht="20.100000000000001" customHeight="1" thickBot="1" x14ac:dyDescent="0.35">
      <c r="A29" s="113" t="s">
        <v>10</v>
      </c>
      <c r="B29" s="114" t="str">
        <f>B20</f>
        <v>Gym. Š.Moyzesa, Ružomberok</v>
      </c>
      <c r="C29" s="153" t="str">
        <f>B18</f>
        <v>Gym. L.Novomeského, Bratislava</v>
      </c>
      <c r="D29" s="134">
        <v>47</v>
      </c>
      <c r="E29" s="134">
        <v>30</v>
      </c>
      <c r="F29"/>
    </row>
    <row r="30" spans="1:6" s="7" customFormat="1" ht="20.100000000000001" customHeight="1" x14ac:dyDescent="0.3">
      <c r="A30"/>
      <c r="B30" s="2"/>
      <c r="C30" s="2"/>
      <c r="D30"/>
      <c r="E30"/>
      <c r="F30"/>
    </row>
    <row r="31" spans="1:6" s="7" customFormat="1" ht="20.100000000000001" customHeight="1" x14ac:dyDescent="0.25">
      <c r="A31" s="193" t="s">
        <v>355</v>
      </c>
      <c r="B31" s="193"/>
      <c r="C31" s="2"/>
      <c r="D31"/>
      <c r="E31"/>
      <c r="F31"/>
    </row>
    <row r="32" spans="1:6" s="7" customFormat="1" ht="20.100000000000001" customHeight="1" x14ac:dyDescent="0.25">
      <c r="A32" t="s">
        <v>5</v>
      </c>
      <c r="B32" s="96" t="s">
        <v>356</v>
      </c>
      <c r="C32" s="97"/>
      <c r="D32"/>
      <c r="E32"/>
      <c r="F32"/>
    </row>
    <row r="33" spans="1:6" s="7" customFormat="1" ht="20.100000000000001" customHeight="1" x14ac:dyDescent="0.25">
      <c r="A33" t="s">
        <v>6</v>
      </c>
      <c r="B33" s="96" t="s">
        <v>357</v>
      </c>
      <c r="C33" s="97"/>
      <c r="D33"/>
      <c r="E33"/>
      <c r="F33"/>
    </row>
    <row r="34" spans="1:6" s="7" customFormat="1" ht="20.100000000000001" customHeight="1" x14ac:dyDescent="0.25">
      <c r="A34" t="s">
        <v>7</v>
      </c>
      <c r="B34" s="98" t="s">
        <v>358</v>
      </c>
      <c r="C34" s="97"/>
      <c r="D34"/>
      <c r="E34"/>
      <c r="F34"/>
    </row>
    <row r="35" spans="1:6" s="7" customFormat="1" ht="20.100000000000001" customHeight="1" x14ac:dyDescent="0.25">
      <c r="A35" t="s">
        <v>8</v>
      </c>
      <c r="B35" s="99" t="s">
        <v>359</v>
      </c>
      <c r="C35" s="2"/>
      <c r="D35"/>
      <c r="E35"/>
      <c r="F35"/>
    </row>
    <row r="36" spans="1:6" s="7" customFormat="1" ht="20.100000000000001" customHeight="1" x14ac:dyDescent="0.3">
      <c r="A36"/>
      <c r="B36" s="2"/>
      <c r="C36" s="2"/>
      <c r="D36"/>
      <c r="E36"/>
      <c r="F36"/>
    </row>
    <row r="37" spans="1:6" s="7" customFormat="1" ht="20.100000000000001" customHeight="1" x14ac:dyDescent="0.3">
      <c r="A37"/>
      <c r="B37" s="2"/>
      <c r="C37" s="2"/>
      <c r="D37"/>
      <c r="E37"/>
      <c r="F37"/>
    </row>
    <row r="38" spans="1:6" s="7" customFormat="1" ht="20.100000000000001" customHeight="1" x14ac:dyDescent="0.3">
      <c r="A38" s="195" t="s">
        <v>360</v>
      </c>
      <c r="B38" s="195"/>
      <c r="C38" s="2"/>
      <c r="D38"/>
      <c r="E38"/>
      <c r="F38"/>
    </row>
    <row r="39" spans="1:6" ht="30" x14ac:dyDescent="0.25">
      <c r="A39" t="s">
        <v>5</v>
      </c>
      <c r="B39" s="96" t="s">
        <v>361</v>
      </c>
      <c r="C39" s="2"/>
    </row>
    <row r="40" spans="1:6" x14ac:dyDescent="0.25">
      <c r="A40" t="s">
        <v>6</v>
      </c>
      <c r="B40" s="100" t="s">
        <v>362</v>
      </c>
      <c r="C40" s="2"/>
    </row>
    <row r="41" spans="1:6" x14ac:dyDescent="0.25">
      <c r="A41" t="s">
        <v>7</v>
      </c>
      <c r="B41" s="101" t="s">
        <v>363</v>
      </c>
      <c r="C41" s="2"/>
    </row>
    <row r="42" spans="1:6" x14ac:dyDescent="0.25">
      <c r="A42" t="s">
        <v>8</v>
      </c>
      <c r="B42" s="100" t="s">
        <v>364</v>
      </c>
      <c r="C42" s="2"/>
    </row>
    <row r="43" spans="1:6" ht="14.45" x14ac:dyDescent="0.3">
      <c r="B43" s="2"/>
      <c r="C43" s="2"/>
    </row>
    <row r="44" spans="1:6" ht="16.5" thickBot="1" x14ac:dyDescent="0.3">
      <c r="A44" s="181" t="s">
        <v>371</v>
      </c>
      <c r="B44" s="181"/>
      <c r="C44" s="2"/>
    </row>
    <row r="45" spans="1:6" ht="14.45" x14ac:dyDescent="0.3">
      <c r="A45" s="109" t="s">
        <v>5</v>
      </c>
      <c r="B45" s="110" t="str">
        <f>B39</f>
        <v>Kat.sp.šk. Gym. sv.V.de Paul, Saratovská 87, Levice</v>
      </c>
      <c r="C45" s="151" t="str">
        <f>B42</f>
        <v>Gymnázium Ľ.Štúra Hronská Zvolen</v>
      </c>
      <c r="D45" s="134">
        <v>51</v>
      </c>
      <c r="E45" s="134">
        <v>32</v>
      </c>
    </row>
    <row r="46" spans="1:6" ht="14.45" x14ac:dyDescent="0.3">
      <c r="A46" s="111" t="s">
        <v>6</v>
      </c>
      <c r="B46" s="112" t="str">
        <f>B40</f>
        <v>Športové gymnázium J.Herdu Trnava</v>
      </c>
      <c r="C46" s="152" t="str">
        <f>B41</f>
        <v>Športové gymnázium trieda SNP Košice</v>
      </c>
      <c r="D46" s="134">
        <v>22</v>
      </c>
      <c r="E46" s="134">
        <v>81</v>
      </c>
    </row>
    <row r="47" spans="1:6" ht="14.45" x14ac:dyDescent="0.3">
      <c r="A47" s="111" t="s">
        <v>7</v>
      </c>
      <c r="B47" s="112" t="str">
        <f>B42</f>
        <v>Gymnázium Ľ.Štúra Hronská Zvolen</v>
      </c>
      <c r="C47" s="152" t="str">
        <f>B41</f>
        <v>Športové gymnázium trieda SNP Košice</v>
      </c>
      <c r="D47" s="134">
        <v>47</v>
      </c>
      <c r="E47" s="134">
        <v>69</v>
      </c>
    </row>
    <row r="48" spans="1:6" ht="14.45" x14ac:dyDescent="0.3">
      <c r="A48" s="111" t="s">
        <v>8</v>
      </c>
      <c r="B48" s="112" t="str">
        <f>B39</f>
        <v>Kat.sp.šk. Gym. sv.V.de Paul, Saratovská 87, Levice</v>
      </c>
      <c r="C48" s="152" t="str">
        <f>B40</f>
        <v>Športové gymnázium J.Herdu Trnava</v>
      </c>
      <c r="D48" s="134">
        <v>67</v>
      </c>
      <c r="E48" s="134">
        <v>29</v>
      </c>
    </row>
    <row r="49" spans="1:5" ht="14.45" x14ac:dyDescent="0.3">
      <c r="A49" s="111" t="s">
        <v>9</v>
      </c>
      <c r="B49" s="112" t="str">
        <f>B40</f>
        <v>Športové gymnázium J.Herdu Trnava</v>
      </c>
      <c r="C49" s="152" t="str">
        <f>B42</f>
        <v>Gymnázium Ľ.Štúra Hronská Zvolen</v>
      </c>
      <c r="D49" s="134">
        <v>42</v>
      </c>
      <c r="E49" s="134">
        <v>51</v>
      </c>
    </row>
    <row r="50" spans="1:5" thickBot="1" x14ac:dyDescent="0.35">
      <c r="A50" s="113" t="s">
        <v>10</v>
      </c>
      <c r="B50" s="114" t="str">
        <f>B41</f>
        <v>Športové gymnázium trieda SNP Košice</v>
      </c>
      <c r="C50" s="153" t="str">
        <f>B39</f>
        <v>Kat.sp.šk. Gym. sv.V.de Paul, Saratovská 87, Levice</v>
      </c>
      <c r="D50" s="134">
        <v>38</v>
      </c>
      <c r="E50" s="134">
        <v>25</v>
      </c>
    </row>
    <row r="51" spans="1:5" ht="14.45" x14ac:dyDescent="0.3">
      <c r="B51" s="2"/>
      <c r="C51" s="2"/>
    </row>
    <row r="52" spans="1:5" x14ac:dyDescent="0.25">
      <c r="A52" s="193" t="s">
        <v>365</v>
      </c>
      <c r="B52" s="193"/>
      <c r="C52" s="2"/>
    </row>
    <row r="53" spans="1:5" x14ac:dyDescent="0.25">
      <c r="A53" s="102" t="s">
        <v>5</v>
      </c>
      <c r="B53" s="101" t="s">
        <v>363</v>
      </c>
      <c r="C53" s="103"/>
    </row>
    <row r="54" spans="1:5" ht="30" x14ac:dyDescent="0.25">
      <c r="A54" t="s">
        <v>6</v>
      </c>
      <c r="B54" s="96" t="s">
        <v>361</v>
      </c>
      <c r="C54" s="2"/>
    </row>
    <row r="55" spans="1:5" x14ac:dyDescent="0.25">
      <c r="A55" t="s">
        <v>7</v>
      </c>
      <c r="B55" s="100" t="s">
        <v>364</v>
      </c>
      <c r="C55" s="2"/>
    </row>
    <row r="56" spans="1:5" x14ac:dyDescent="0.25">
      <c r="A56" t="s">
        <v>8</v>
      </c>
      <c r="B56" s="100" t="s">
        <v>362</v>
      </c>
      <c r="C56" s="2"/>
    </row>
    <row r="57" spans="1:5" ht="14.45" x14ac:dyDescent="0.3">
      <c r="B57" s="2"/>
      <c r="C57" s="2"/>
    </row>
    <row r="58" spans="1:5" x14ac:dyDescent="0.25">
      <c r="A58" s="193" t="s">
        <v>11</v>
      </c>
      <c r="B58" s="193"/>
      <c r="C58" s="2"/>
    </row>
    <row r="59" spans="1:5" ht="30" x14ac:dyDescent="0.25">
      <c r="B59" s="96" t="s">
        <v>356</v>
      </c>
      <c r="C59" s="4" t="str">
        <f>B54</f>
        <v>Kat.sp.šk. Gym. sv.V.de Paul, Saratovská 87, Levice</v>
      </c>
    </row>
    <row r="60" spans="1:5" s="126" customFormat="1" ht="14.45" x14ac:dyDescent="0.3">
      <c r="B60" s="127">
        <v>49</v>
      </c>
      <c r="C60" s="127">
        <v>25</v>
      </c>
    </row>
    <row r="61" spans="1:5" ht="14.45" x14ac:dyDescent="0.3">
      <c r="B61" s="4" t="str">
        <f>B33</f>
        <v>Gym. Š. Moyzesa 21, Ružomberok</v>
      </c>
      <c r="C61" s="4" t="str">
        <f>B53</f>
        <v>Športové gymnázium trieda SNP Košice</v>
      </c>
    </row>
    <row r="62" spans="1:5" s="126" customFormat="1" ht="14.45" x14ac:dyDescent="0.3">
      <c r="B62" s="127">
        <v>45</v>
      </c>
      <c r="C62" s="127">
        <v>57</v>
      </c>
    </row>
    <row r="63" spans="1:5" ht="14.45" x14ac:dyDescent="0.3">
      <c r="A63" s="193" t="s">
        <v>366</v>
      </c>
      <c r="B63" s="193"/>
      <c r="C63" s="2"/>
    </row>
    <row r="64" spans="1:5" ht="14.45" x14ac:dyDescent="0.3">
      <c r="A64" s="104"/>
      <c r="B64" s="105" t="str">
        <f>B34</f>
        <v>Gymnázium L.Novomeského Tomášikova 2, Bratislava</v>
      </c>
      <c r="C64" s="5" t="str">
        <f>B55</f>
        <v>Gymnázium Ľ.Štúra Hronská Zvolen</v>
      </c>
    </row>
    <row r="65" spans="1:4" ht="14.45" x14ac:dyDescent="0.3">
      <c r="A65" s="104"/>
      <c r="B65" s="106">
        <v>55</v>
      </c>
      <c r="C65" s="107">
        <v>47</v>
      </c>
    </row>
    <row r="66" spans="1:4" ht="14.45" x14ac:dyDescent="0.3">
      <c r="A66" s="104" t="s">
        <v>367</v>
      </c>
      <c r="B66" s="10"/>
      <c r="C66" s="108"/>
    </row>
    <row r="67" spans="1:4" ht="14.45" x14ac:dyDescent="0.3">
      <c r="A67" s="104"/>
      <c r="B67" s="105" t="str">
        <f>B35</f>
        <v>Gymnázium V.B.Nedožerského Prievidza</v>
      </c>
      <c r="C67" s="5" t="str">
        <f>B56</f>
        <v>Športové gymnázium J.Herdu Trnava</v>
      </c>
    </row>
    <row r="68" spans="1:4" ht="14.45" x14ac:dyDescent="0.3">
      <c r="A68" s="104"/>
      <c r="B68" s="106">
        <v>39</v>
      </c>
      <c r="C68" s="107">
        <v>46</v>
      </c>
    </row>
    <row r="69" spans="1:4" ht="14.45" x14ac:dyDescent="0.3">
      <c r="B69" s="2"/>
      <c r="C69" s="2"/>
    </row>
    <row r="70" spans="1:4" ht="14.45" x14ac:dyDescent="0.3">
      <c r="A70" s="6" t="s">
        <v>22</v>
      </c>
      <c r="B70" s="2"/>
      <c r="C70" s="2"/>
    </row>
    <row r="71" spans="1:4" ht="14.45" x14ac:dyDescent="0.3">
      <c r="B71" t="str">
        <f>B61</f>
        <v>Gym. Š. Moyzesa 21, Ružomberok</v>
      </c>
      <c r="C71" s="2" t="str">
        <f>C59</f>
        <v>Kat.sp.šk. Gym. sv.V.de Paul, Saratovská 87, Levice</v>
      </c>
      <c r="D71" s="3"/>
    </row>
    <row r="72" spans="1:4" s="126" customFormat="1" ht="14.45" x14ac:dyDescent="0.3">
      <c r="B72" s="106">
        <v>39</v>
      </c>
      <c r="C72" s="127">
        <v>21</v>
      </c>
      <c r="D72" s="3"/>
    </row>
    <row r="73" spans="1:4" x14ac:dyDescent="0.25">
      <c r="A73" s="115" t="s">
        <v>368</v>
      </c>
      <c r="C73" s="2"/>
      <c r="D73" s="3"/>
    </row>
    <row r="74" spans="1:4" ht="14.45" x14ac:dyDescent="0.3">
      <c r="B74" t="str">
        <f>B59</f>
        <v>Gym. ako o.z. spoj.školy Dominika Tatarku 4666/7,Poprad</v>
      </c>
      <c r="C74" s="2" t="str">
        <f>C61</f>
        <v>Športové gymnázium trieda SNP Košice</v>
      </c>
      <c r="D74" s="3"/>
    </row>
    <row r="75" spans="1:4" s="126" customFormat="1" ht="14.45" x14ac:dyDescent="0.3">
      <c r="B75" s="106">
        <v>50</v>
      </c>
      <c r="C75" s="127">
        <v>51</v>
      </c>
      <c r="D75" s="3"/>
    </row>
    <row r="76" spans="1:4" x14ac:dyDescent="0.25">
      <c r="C76" s="2"/>
      <c r="D76" s="3"/>
    </row>
    <row r="77" spans="1:4" x14ac:dyDescent="0.25">
      <c r="A77" s="155"/>
      <c r="B77" s="176" t="s">
        <v>369</v>
      </c>
      <c r="C77" s="177"/>
      <c r="D77" s="3"/>
    </row>
    <row r="78" spans="1:4" x14ac:dyDescent="0.25">
      <c r="A78" s="155" t="s">
        <v>5</v>
      </c>
      <c r="B78" s="191" t="str">
        <f>C74</f>
        <v>Športové gymnázium trieda SNP Košice</v>
      </c>
      <c r="C78" s="192"/>
      <c r="D78" s="3"/>
    </row>
    <row r="79" spans="1:4" x14ac:dyDescent="0.25">
      <c r="A79" s="155" t="s">
        <v>6</v>
      </c>
      <c r="B79" s="191" t="str">
        <f>B74</f>
        <v>Gym. ako o.z. spoj.školy Dominika Tatarku 4666/7,Poprad</v>
      </c>
      <c r="C79" s="192"/>
      <c r="D79" s="3"/>
    </row>
    <row r="80" spans="1:4" x14ac:dyDescent="0.25">
      <c r="A80" s="155" t="s">
        <v>7</v>
      </c>
      <c r="B80" s="191" t="str">
        <f>B71</f>
        <v>Gym. Š. Moyzesa 21, Ružomberok</v>
      </c>
      <c r="C80" s="192"/>
    </row>
    <row r="81" spans="1:4" x14ac:dyDescent="0.25">
      <c r="A81" s="155" t="s">
        <v>8</v>
      </c>
      <c r="B81" s="191" t="str">
        <f>C71</f>
        <v>Kat.sp.šk. Gym. sv.V.de Paul, Saratovská 87, Levice</v>
      </c>
      <c r="C81" s="192"/>
    </row>
    <row r="82" spans="1:4" x14ac:dyDescent="0.25">
      <c r="A82" s="155" t="s">
        <v>9</v>
      </c>
      <c r="B82" s="191" t="str">
        <f>B64</f>
        <v>Gymnázium L.Novomeského Tomášikova 2, Bratislava</v>
      </c>
      <c r="C82" s="192"/>
    </row>
    <row r="83" spans="1:4" x14ac:dyDescent="0.25">
      <c r="A83" s="155" t="s">
        <v>10</v>
      </c>
      <c r="B83" s="191" t="str">
        <f>C64</f>
        <v>Gymnázium Ľ.Štúra Hronská Zvolen</v>
      </c>
      <c r="C83" s="192"/>
    </row>
    <row r="84" spans="1:4" x14ac:dyDescent="0.25">
      <c r="A84" s="155" t="s">
        <v>23</v>
      </c>
      <c r="B84" s="191" t="str">
        <f>C67</f>
        <v>Športové gymnázium J.Herdu Trnava</v>
      </c>
      <c r="C84" s="192"/>
    </row>
    <row r="85" spans="1:4" x14ac:dyDescent="0.25">
      <c r="A85" s="155" t="s">
        <v>66</v>
      </c>
      <c r="B85" s="191" t="str">
        <f>B67</f>
        <v>Gymnázium V.B.Nedožerského Prievidza</v>
      </c>
      <c r="C85" s="192"/>
    </row>
    <row r="86" spans="1:4" x14ac:dyDescent="0.25">
      <c r="A86" s="155"/>
      <c r="B86" s="191"/>
      <c r="C86" s="192"/>
    </row>
    <row r="87" spans="1:4" x14ac:dyDescent="0.25">
      <c r="A87" s="155"/>
      <c r="B87" s="189" t="s">
        <v>405</v>
      </c>
      <c r="C87" s="190"/>
      <c r="D87" s="3"/>
    </row>
    <row r="88" spans="1:4" x14ac:dyDescent="0.25">
      <c r="A88" s="155"/>
      <c r="B88" s="191" t="s">
        <v>415</v>
      </c>
      <c r="C88" s="192"/>
      <c r="D88" s="3"/>
    </row>
    <row r="89" spans="1:4" x14ac:dyDescent="0.25">
      <c r="A89" s="155"/>
      <c r="B89" s="191" t="s">
        <v>416</v>
      </c>
      <c r="C89" s="192"/>
      <c r="D89" s="3"/>
    </row>
    <row r="90" spans="1:4" x14ac:dyDescent="0.25">
      <c r="B90" s="2"/>
      <c r="C90" s="2"/>
      <c r="D90" s="3"/>
    </row>
    <row r="91" spans="1:4" ht="14.45" x14ac:dyDescent="0.3">
      <c r="B91" s="2"/>
      <c r="C91" s="2"/>
      <c r="D91" s="3"/>
    </row>
    <row r="92" spans="1:4" x14ac:dyDescent="0.25">
      <c r="B92" s="2"/>
      <c r="C92" s="2"/>
      <c r="D92" s="3"/>
    </row>
  </sheetData>
  <mergeCells count="25">
    <mergeCell ref="A44:B44"/>
    <mergeCell ref="A52:B52"/>
    <mergeCell ref="A23:B23"/>
    <mergeCell ref="A31:B31"/>
    <mergeCell ref="A38:B38"/>
    <mergeCell ref="B5:C5"/>
    <mergeCell ref="B1:C1"/>
    <mergeCell ref="B3:C3"/>
    <mergeCell ref="A16:B16"/>
    <mergeCell ref="A17:B17"/>
    <mergeCell ref="B4:D4"/>
    <mergeCell ref="B78:C78"/>
    <mergeCell ref="B79:C79"/>
    <mergeCell ref="B80:C80"/>
    <mergeCell ref="B81:C81"/>
    <mergeCell ref="A58:B58"/>
    <mergeCell ref="A63:B63"/>
    <mergeCell ref="B87:C87"/>
    <mergeCell ref="B88:C88"/>
    <mergeCell ref="B89:C89"/>
    <mergeCell ref="B82:C82"/>
    <mergeCell ref="B83:C83"/>
    <mergeCell ref="B84:C84"/>
    <mergeCell ref="B85:C85"/>
    <mergeCell ref="B86:C86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5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opLeftCell="A67" zoomScaleNormal="100" workbookViewId="0">
      <selection activeCell="B91" sqref="B91"/>
    </sheetView>
  </sheetViews>
  <sheetFormatPr defaultRowHeight="15" x14ac:dyDescent="0.25"/>
  <cols>
    <col min="1" max="1" width="4.5703125" customWidth="1"/>
    <col min="2" max="2" width="50.85546875" customWidth="1"/>
    <col min="3" max="3" width="47.5703125" customWidth="1"/>
    <col min="4" max="4" width="12.28515625" customWidth="1"/>
    <col min="5" max="5" width="7.28515625" style="12" customWidth="1"/>
  </cols>
  <sheetData>
    <row r="1" spans="1:6" ht="15.6" x14ac:dyDescent="0.3">
      <c r="A1" s="7"/>
      <c r="B1" s="183" t="s">
        <v>29</v>
      </c>
      <c r="C1" s="183"/>
      <c r="D1" s="7"/>
      <c r="E1" s="21"/>
      <c r="F1" s="7"/>
    </row>
    <row r="2" spans="1:6" ht="15.6" x14ac:dyDescent="0.3">
      <c r="A2" s="7"/>
      <c r="B2" s="17"/>
      <c r="C2" s="17"/>
      <c r="D2" s="7"/>
      <c r="E2" s="21"/>
      <c r="F2" s="7"/>
    </row>
    <row r="3" spans="1:6" ht="15.6" x14ac:dyDescent="0.3">
      <c r="A3" s="7"/>
      <c r="B3" s="184" t="s">
        <v>15</v>
      </c>
      <c r="C3" s="184"/>
      <c r="D3" s="7"/>
      <c r="E3" s="21"/>
      <c r="F3" s="7"/>
    </row>
    <row r="4" spans="1:6" ht="16.5" thickBot="1" x14ac:dyDescent="0.3">
      <c r="A4" s="7"/>
      <c r="B4" s="185" t="s">
        <v>73</v>
      </c>
      <c r="C4" s="186"/>
      <c r="D4" s="187"/>
      <c r="E4" s="21"/>
      <c r="F4" s="7"/>
    </row>
    <row r="5" spans="1:6" ht="16.149999999999999" thickBot="1" x14ac:dyDescent="0.35">
      <c r="A5" s="7"/>
      <c r="B5" s="194" t="s">
        <v>14</v>
      </c>
      <c r="C5" s="194"/>
      <c r="D5" s="18" t="s">
        <v>27</v>
      </c>
      <c r="E5" s="21"/>
      <c r="F5" s="7"/>
    </row>
    <row r="6" spans="1:6" ht="16.5" customHeight="1" thickBot="1" x14ac:dyDescent="0.3">
      <c r="A6" s="7"/>
      <c r="B6" s="1" t="s">
        <v>92</v>
      </c>
      <c r="C6" s="1" t="s">
        <v>1</v>
      </c>
      <c r="D6" s="19" t="s">
        <v>28</v>
      </c>
      <c r="E6" s="21"/>
      <c r="F6" s="7"/>
    </row>
    <row r="7" spans="1:6" ht="15" customHeight="1" x14ac:dyDescent="0.25">
      <c r="A7" s="7"/>
      <c r="B7" s="32" t="s">
        <v>30</v>
      </c>
      <c r="C7" s="33" t="s">
        <v>108</v>
      </c>
      <c r="D7" s="40" t="s">
        <v>100</v>
      </c>
      <c r="E7" s="21"/>
      <c r="F7" s="7"/>
    </row>
    <row r="8" spans="1:6" ht="15.75" customHeight="1" x14ac:dyDescent="0.25">
      <c r="A8" s="7"/>
      <c r="B8" s="34" t="s">
        <v>31</v>
      </c>
      <c r="C8" s="51" t="s">
        <v>68</v>
      </c>
      <c r="D8" s="41" t="s">
        <v>98</v>
      </c>
      <c r="E8" s="21"/>
      <c r="F8" s="7"/>
    </row>
    <row r="9" spans="1:6" ht="15" customHeight="1" x14ac:dyDescent="0.25">
      <c r="A9" s="7"/>
      <c r="B9" s="34" t="s">
        <v>33</v>
      </c>
      <c r="C9" s="36" t="s">
        <v>69</v>
      </c>
      <c r="D9" s="41" t="s">
        <v>102</v>
      </c>
      <c r="E9" s="21"/>
      <c r="F9" s="7"/>
    </row>
    <row r="10" spans="1:6" ht="15.75" x14ac:dyDescent="0.25">
      <c r="A10" s="7"/>
      <c r="B10" s="34" t="s">
        <v>35</v>
      </c>
      <c r="C10" s="36" t="s">
        <v>70</v>
      </c>
      <c r="D10" s="41" t="s">
        <v>103</v>
      </c>
      <c r="E10" s="21"/>
      <c r="F10" s="7"/>
    </row>
    <row r="11" spans="1:6" ht="15.75" x14ac:dyDescent="0.25">
      <c r="A11" s="7"/>
      <c r="B11" s="34" t="s">
        <v>37</v>
      </c>
      <c r="C11" s="36" t="s">
        <v>71</v>
      </c>
      <c r="D11" s="41" t="s">
        <v>97</v>
      </c>
      <c r="E11" s="21"/>
      <c r="F11" s="7"/>
    </row>
    <row r="12" spans="1:6" ht="15.75" x14ac:dyDescent="0.25">
      <c r="A12" s="7"/>
      <c r="B12" s="34" t="s">
        <v>38</v>
      </c>
      <c r="C12" s="36" t="s">
        <v>109</v>
      </c>
      <c r="D12" s="41" t="s">
        <v>101</v>
      </c>
      <c r="E12" s="21"/>
      <c r="F12" s="7"/>
    </row>
    <row r="13" spans="1:6" ht="15.75" x14ac:dyDescent="0.25">
      <c r="A13" s="7"/>
      <c r="B13" s="34" t="s">
        <v>40</v>
      </c>
      <c r="C13" s="56" t="s">
        <v>96</v>
      </c>
      <c r="D13" s="41" t="s">
        <v>104</v>
      </c>
      <c r="E13" s="21"/>
      <c r="F13" s="7"/>
    </row>
    <row r="14" spans="1:6" ht="16.5" thickBot="1" x14ac:dyDescent="0.3">
      <c r="A14" s="7"/>
      <c r="B14" s="37" t="s">
        <v>41</v>
      </c>
      <c r="C14" s="56" t="s">
        <v>72</v>
      </c>
      <c r="D14" s="39" t="s">
        <v>99</v>
      </c>
      <c r="E14" s="21"/>
      <c r="F14" s="7"/>
    </row>
    <row r="15" spans="1:6" ht="15" customHeight="1" x14ac:dyDescent="0.25">
      <c r="A15" s="7"/>
      <c r="B15" s="17" t="s">
        <v>25</v>
      </c>
      <c r="C15" s="17" t="s">
        <v>26</v>
      </c>
      <c r="D15" s="7"/>
      <c r="E15" s="21"/>
      <c r="F15" s="7"/>
    </row>
    <row r="16" spans="1:6" ht="15.75" x14ac:dyDescent="0.25">
      <c r="A16" s="188" t="s">
        <v>4</v>
      </c>
      <c r="B16" s="188"/>
      <c r="C16" s="7"/>
      <c r="D16" s="7"/>
      <c r="E16" s="21"/>
      <c r="F16" s="7"/>
    </row>
    <row r="17" spans="1:7" ht="20.100000000000001" customHeight="1" x14ac:dyDescent="0.3">
      <c r="A17" s="181" t="s">
        <v>59</v>
      </c>
      <c r="B17" s="181"/>
      <c r="C17" s="7"/>
      <c r="D17" s="7"/>
      <c r="E17" s="21"/>
      <c r="F17" s="7"/>
    </row>
    <row r="18" spans="1:7" ht="20.100000000000001" customHeight="1" x14ac:dyDescent="0.3">
      <c r="A18" s="25" t="s">
        <v>5</v>
      </c>
      <c r="B18" s="55" t="str">
        <f>C9</f>
        <v>ŠG Trenčín</v>
      </c>
      <c r="C18" s="7"/>
      <c r="D18" s="7"/>
      <c r="E18" s="21"/>
      <c r="F18" s="7"/>
    </row>
    <row r="19" spans="1:7" ht="20.100000000000001" customHeight="1" x14ac:dyDescent="0.3">
      <c r="A19" s="25" t="s">
        <v>6</v>
      </c>
      <c r="B19" s="55" t="str">
        <f>C14</f>
        <v>Gym. T.Vansovej, Stará Ľubovňa</v>
      </c>
      <c r="C19" s="7"/>
      <c r="D19" s="7"/>
      <c r="E19" s="21"/>
      <c r="F19" s="7"/>
    </row>
    <row r="20" spans="1:7" ht="20.100000000000001" customHeight="1" x14ac:dyDescent="0.3">
      <c r="A20" s="25" t="s">
        <v>7</v>
      </c>
      <c r="B20" s="55" t="str">
        <f>C11</f>
        <v>SPŠ J. Murgaša, Banská Bystrica</v>
      </c>
      <c r="C20" s="7"/>
      <c r="D20" s="7"/>
      <c r="E20" s="21"/>
      <c r="F20" s="7"/>
    </row>
    <row r="21" spans="1:7" ht="20.100000000000001" customHeight="1" x14ac:dyDescent="0.3">
      <c r="A21" s="25" t="s">
        <v>8</v>
      </c>
      <c r="B21" s="55" t="str">
        <f>C7</f>
        <v>Gym. Biliková 24, BA</v>
      </c>
      <c r="C21" s="7"/>
      <c r="D21" s="7"/>
      <c r="E21" s="21"/>
      <c r="F21" s="7"/>
    </row>
    <row r="22" spans="1:7" ht="20.100000000000001" customHeight="1" x14ac:dyDescent="0.3">
      <c r="A22" s="7"/>
      <c r="B22" s="9"/>
      <c r="C22" s="7"/>
      <c r="D22" s="7"/>
      <c r="E22" s="21"/>
      <c r="F22" s="7"/>
    </row>
    <row r="23" spans="1:7" ht="20.100000000000001" customHeight="1" x14ac:dyDescent="0.25">
      <c r="A23" s="181" t="s">
        <v>60</v>
      </c>
      <c r="B23" s="181"/>
      <c r="C23" s="7"/>
      <c r="D23" s="7"/>
      <c r="E23" s="21"/>
      <c r="F23" s="7"/>
    </row>
    <row r="24" spans="1:7" ht="20.100000000000001" customHeight="1" x14ac:dyDescent="0.3">
      <c r="A24" s="25" t="s">
        <v>5</v>
      </c>
      <c r="B24" s="27" t="str">
        <f>B18</f>
        <v>ŠG Trenčín</v>
      </c>
      <c r="C24" s="27" t="str">
        <f>B21</f>
        <v>Gym. Biliková 24, BA</v>
      </c>
      <c r="D24" s="28" t="s">
        <v>329</v>
      </c>
      <c r="E24" s="21"/>
      <c r="F24" s="7"/>
      <c r="G24" s="8"/>
    </row>
    <row r="25" spans="1:7" ht="20.100000000000001" customHeight="1" x14ac:dyDescent="0.3">
      <c r="A25" s="25" t="s">
        <v>6</v>
      </c>
      <c r="B25" s="27" t="str">
        <f>B19</f>
        <v>Gym. T.Vansovej, Stará Ľubovňa</v>
      </c>
      <c r="C25" s="27" t="str">
        <f>B20</f>
        <v>SPŠ J. Murgaša, Banská Bystrica</v>
      </c>
      <c r="D25" s="28" t="s">
        <v>330</v>
      </c>
      <c r="E25" s="21"/>
      <c r="F25" s="7"/>
    </row>
    <row r="26" spans="1:7" ht="20.100000000000001" customHeight="1" x14ac:dyDescent="0.3">
      <c r="A26" s="25" t="s">
        <v>7</v>
      </c>
      <c r="B26" s="27" t="str">
        <f>B21</f>
        <v>Gym. Biliková 24, BA</v>
      </c>
      <c r="C26" s="27" t="str">
        <f>B20</f>
        <v>SPŠ J. Murgaša, Banská Bystrica</v>
      </c>
      <c r="D26" s="28" t="s">
        <v>331</v>
      </c>
      <c r="E26" s="21"/>
      <c r="F26" s="7"/>
    </row>
    <row r="27" spans="1:7" ht="20.100000000000001" customHeight="1" x14ac:dyDescent="0.3">
      <c r="A27" s="25" t="s">
        <v>8</v>
      </c>
      <c r="B27" s="27" t="str">
        <f>B18</f>
        <v>ŠG Trenčín</v>
      </c>
      <c r="C27" s="27" t="str">
        <f>B19</f>
        <v>Gym. T.Vansovej, Stará Ľubovňa</v>
      </c>
      <c r="D27" s="28" t="s">
        <v>332</v>
      </c>
      <c r="E27" s="21"/>
      <c r="F27" s="7"/>
    </row>
    <row r="28" spans="1:7" ht="20.100000000000001" customHeight="1" x14ac:dyDescent="0.3">
      <c r="A28" s="25" t="s">
        <v>9</v>
      </c>
      <c r="B28" s="27" t="str">
        <f>B19</f>
        <v>Gym. T.Vansovej, Stará Ľubovňa</v>
      </c>
      <c r="C28" s="27" t="str">
        <f>B21</f>
        <v>Gym. Biliková 24, BA</v>
      </c>
      <c r="D28" s="28" t="s">
        <v>333</v>
      </c>
      <c r="E28" s="21"/>
      <c r="F28" s="7"/>
    </row>
    <row r="29" spans="1:7" ht="20.100000000000001" customHeight="1" x14ac:dyDescent="0.3">
      <c r="A29" s="25" t="s">
        <v>10</v>
      </c>
      <c r="B29" s="27" t="str">
        <f>B20</f>
        <v>SPŠ J. Murgaša, Banská Bystrica</v>
      </c>
      <c r="C29" s="27" t="str">
        <f>B18</f>
        <v>ŠG Trenčín</v>
      </c>
      <c r="D29" s="28" t="s">
        <v>334</v>
      </c>
      <c r="E29" s="21"/>
      <c r="F29" s="7"/>
    </row>
    <row r="30" spans="1:7" ht="20.100000000000001" customHeight="1" x14ac:dyDescent="0.3">
      <c r="A30" s="7"/>
      <c r="B30" s="20"/>
      <c r="C30" s="20"/>
      <c r="D30" s="7" t="s">
        <v>335</v>
      </c>
      <c r="E30" s="21"/>
      <c r="F30" s="7"/>
    </row>
    <row r="31" spans="1:7" ht="20.100000000000001" customHeight="1" x14ac:dyDescent="0.25">
      <c r="A31" s="181" t="s">
        <v>61</v>
      </c>
      <c r="B31" s="181"/>
      <c r="C31" s="7"/>
      <c r="D31" s="7"/>
      <c r="E31" s="21"/>
      <c r="F31" s="7"/>
    </row>
    <row r="32" spans="1:7" ht="20.100000000000001" customHeight="1" x14ac:dyDescent="0.25">
      <c r="A32" s="25" t="s">
        <v>5</v>
      </c>
      <c r="B32" s="26" t="s">
        <v>69</v>
      </c>
      <c r="C32" s="7"/>
      <c r="D32" s="7"/>
      <c r="E32" s="21"/>
      <c r="F32" s="7"/>
    </row>
    <row r="33" spans="1:6" ht="20.100000000000001" customHeight="1" x14ac:dyDescent="0.25">
      <c r="A33" s="25" t="s">
        <v>6</v>
      </c>
      <c r="B33" s="26" t="s">
        <v>336</v>
      </c>
      <c r="C33" s="7"/>
      <c r="D33" s="7"/>
      <c r="E33" s="21"/>
      <c r="F33" s="7"/>
    </row>
    <row r="34" spans="1:6" ht="20.100000000000001" customHeight="1" x14ac:dyDescent="0.25">
      <c r="A34" s="25" t="s">
        <v>7</v>
      </c>
      <c r="B34" s="26" t="s">
        <v>337</v>
      </c>
      <c r="C34" s="7"/>
      <c r="D34" s="7"/>
      <c r="E34" s="21"/>
      <c r="F34" s="7"/>
    </row>
    <row r="35" spans="1:6" ht="20.100000000000001" customHeight="1" x14ac:dyDescent="0.25">
      <c r="A35" s="25" t="s">
        <v>8</v>
      </c>
      <c r="B35" s="26" t="s">
        <v>71</v>
      </c>
      <c r="C35" s="7"/>
      <c r="D35" s="7"/>
      <c r="E35" s="21"/>
      <c r="F35" s="7"/>
    </row>
    <row r="36" spans="1:6" ht="20.100000000000001" customHeight="1" x14ac:dyDescent="0.3">
      <c r="A36" s="7"/>
      <c r="B36" s="9"/>
      <c r="C36" s="7"/>
      <c r="D36" s="7"/>
      <c r="E36" s="21"/>
      <c r="F36" s="7"/>
    </row>
    <row r="37" spans="1:6" ht="20.100000000000001" customHeight="1" x14ac:dyDescent="0.3">
      <c r="A37" s="181" t="s">
        <v>62</v>
      </c>
      <c r="B37" s="181"/>
      <c r="C37" s="7"/>
      <c r="D37" s="7"/>
      <c r="E37" s="21"/>
      <c r="F37" s="7"/>
    </row>
    <row r="38" spans="1:6" ht="20.100000000000001" customHeight="1" x14ac:dyDescent="0.25">
      <c r="A38" s="25" t="s">
        <v>5</v>
      </c>
      <c r="B38" s="36" t="s">
        <v>70</v>
      </c>
      <c r="C38" s="7"/>
      <c r="D38" s="7"/>
      <c r="E38" s="21"/>
      <c r="F38" s="7"/>
    </row>
    <row r="39" spans="1:6" ht="20.100000000000001" customHeight="1" x14ac:dyDescent="0.25">
      <c r="A39" s="25" t="s">
        <v>6</v>
      </c>
      <c r="B39" s="36" t="s">
        <v>109</v>
      </c>
      <c r="C39" s="7"/>
      <c r="E39" s="21"/>
      <c r="F39" s="7"/>
    </row>
    <row r="40" spans="1:6" ht="20.100000000000001" customHeight="1" x14ac:dyDescent="0.25">
      <c r="A40" s="25" t="s">
        <v>7</v>
      </c>
      <c r="B40" s="51" t="s">
        <v>68</v>
      </c>
      <c r="C40" s="7"/>
      <c r="E40" s="21"/>
      <c r="F40" s="7"/>
    </row>
    <row r="41" spans="1:6" ht="20.100000000000001" customHeight="1" x14ac:dyDescent="0.25">
      <c r="A41" s="25" t="s">
        <v>8</v>
      </c>
      <c r="B41" s="56" t="s">
        <v>96</v>
      </c>
      <c r="C41" s="7"/>
      <c r="E41" s="21"/>
      <c r="F41" s="7"/>
    </row>
    <row r="42" spans="1:6" ht="20.100000000000001" customHeight="1" x14ac:dyDescent="0.3">
      <c r="A42" s="7"/>
      <c r="B42" s="9"/>
      <c r="C42" s="7"/>
      <c r="E42" s="21"/>
      <c r="F42" s="7"/>
    </row>
    <row r="43" spans="1:6" ht="20.100000000000001" customHeight="1" x14ac:dyDescent="0.3">
      <c r="A43" s="7"/>
      <c r="B43" s="7"/>
      <c r="C43" s="7"/>
      <c r="E43" s="21"/>
      <c r="F43" s="7"/>
    </row>
    <row r="44" spans="1:6" ht="20.100000000000001" customHeight="1" x14ac:dyDescent="0.25">
      <c r="A44" s="181" t="s">
        <v>63</v>
      </c>
      <c r="B44" s="181"/>
      <c r="C44" s="7"/>
      <c r="E44" s="21"/>
      <c r="F44" s="7"/>
    </row>
    <row r="45" spans="1:6" ht="20.100000000000001" customHeight="1" x14ac:dyDescent="0.3">
      <c r="A45" s="25" t="s">
        <v>5</v>
      </c>
      <c r="B45" s="27" t="str">
        <f>B38</f>
        <v>Gym. Hansa Selyho Komárno</v>
      </c>
      <c r="C45" s="27" t="str">
        <f>B41</f>
        <v>Gymnázium  Poštová Košice</v>
      </c>
      <c r="D45" t="s">
        <v>338</v>
      </c>
      <c r="E45" s="21"/>
      <c r="F45" s="7"/>
    </row>
    <row r="46" spans="1:6" ht="20.100000000000001" customHeight="1" x14ac:dyDescent="0.3">
      <c r="A46" s="25" t="s">
        <v>6</v>
      </c>
      <c r="B46" s="27" t="str">
        <f>B39</f>
        <v>Gymnázium M.M.Hodžu, Lipt.Mikuláš</v>
      </c>
      <c r="C46" s="27" t="str">
        <f>B40</f>
        <v>Gym. J. Matušku, Galanta</v>
      </c>
      <c r="D46" t="s">
        <v>339</v>
      </c>
      <c r="E46" s="21"/>
      <c r="F46" s="7"/>
    </row>
    <row r="47" spans="1:6" ht="20.100000000000001" customHeight="1" x14ac:dyDescent="0.3">
      <c r="A47" s="25" t="s">
        <v>7</v>
      </c>
      <c r="B47" s="27" t="str">
        <f>B41</f>
        <v>Gymnázium  Poštová Košice</v>
      </c>
      <c r="C47" s="27" t="str">
        <f>B40</f>
        <v>Gym. J. Matušku, Galanta</v>
      </c>
      <c r="D47" t="s">
        <v>340</v>
      </c>
      <c r="E47" s="21"/>
      <c r="F47" s="7"/>
    </row>
    <row r="48" spans="1:6" ht="20.100000000000001" customHeight="1" x14ac:dyDescent="0.3">
      <c r="A48" s="25" t="s">
        <v>8</v>
      </c>
      <c r="B48" s="27" t="str">
        <f>B38</f>
        <v>Gym. Hansa Selyho Komárno</v>
      </c>
      <c r="C48" s="27" t="str">
        <f>B39</f>
        <v>Gymnázium M.M.Hodžu, Lipt.Mikuláš</v>
      </c>
      <c r="D48" t="s">
        <v>341</v>
      </c>
      <c r="E48" s="21"/>
      <c r="F48" s="7"/>
    </row>
    <row r="49" spans="1:5" ht="15.6" x14ac:dyDescent="0.3">
      <c r="A49" s="25" t="s">
        <v>9</v>
      </c>
      <c r="B49" s="27" t="str">
        <f>B39</f>
        <v>Gymnázium M.M.Hodžu, Lipt.Mikuláš</v>
      </c>
      <c r="C49" s="27" t="str">
        <f>B41</f>
        <v>Gymnázium  Poštová Košice</v>
      </c>
      <c r="D49" t="s">
        <v>342</v>
      </c>
      <c r="E49" s="13"/>
    </row>
    <row r="50" spans="1:5" ht="15.6" x14ac:dyDescent="0.3">
      <c r="A50" s="25" t="s">
        <v>10</v>
      </c>
      <c r="B50" s="27" t="str">
        <f>B40</f>
        <v>Gym. J. Matušku, Galanta</v>
      </c>
      <c r="C50" s="27" t="str">
        <f>B38</f>
        <v>Gym. Hansa Selyho Komárno</v>
      </c>
      <c r="D50" t="s">
        <v>343</v>
      </c>
      <c r="E50" s="13"/>
    </row>
    <row r="51" spans="1:5" ht="14.45" x14ac:dyDescent="0.3">
      <c r="B51" s="2"/>
      <c r="C51" s="2"/>
      <c r="E51" s="13"/>
    </row>
    <row r="52" spans="1:5" ht="15.75" x14ac:dyDescent="0.25">
      <c r="A52" s="181" t="s">
        <v>64</v>
      </c>
      <c r="B52" s="181"/>
      <c r="C52" s="2"/>
      <c r="E52" s="13"/>
    </row>
    <row r="53" spans="1:5" ht="15.75" x14ac:dyDescent="0.25">
      <c r="A53" s="25" t="s">
        <v>5</v>
      </c>
      <c r="B53" s="55" t="s">
        <v>70</v>
      </c>
      <c r="C53" s="2"/>
      <c r="E53" s="13"/>
    </row>
    <row r="54" spans="1:5" ht="15.75" x14ac:dyDescent="0.25">
      <c r="A54" s="25" t="s">
        <v>6</v>
      </c>
      <c r="B54" s="55" t="s">
        <v>344</v>
      </c>
      <c r="C54" s="2"/>
      <c r="E54" s="13"/>
    </row>
    <row r="55" spans="1:5" ht="15.75" x14ac:dyDescent="0.25">
      <c r="A55" s="25" t="s">
        <v>7</v>
      </c>
      <c r="B55" s="55" t="s">
        <v>345</v>
      </c>
      <c r="C55" s="2"/>
      <c r="E55" s="13"/>
    </row>
    <row r="56" spans="1:5" ht="15.75" x14ac:dyDescent="0.25">
      <c r="A56" s="25" t="s">
        <v>8</v>
      </c>
      <c r="B56" s="55" t="s">
        <v>346</v>
      </c>
      <c r="C56" s="2"/>
      <c r="E56" s="13"/>
    </row>
    <row r="57" spans="1:5" ht="14.45" x14ac:dyDescent="0.3">
      <c r="B57" s="2"/>
      <c r="C57" s="2"/>
      <c r="E57" s="13"/>
    </row>
    <row r="58" spans="1:5" ht="15.75" x14ac:dyDescent="0.25">
      <c r="B58" s="44" t="s">
        <v>11</v>
      </c>
      <c r="C58" s="2"/>
      <c r="E58" s="13"/>
    </row>
    <row r="59" spans="1:5" ht="15.6" x14ac:dyDescent="0.3">
      <c r="B59" s="50" t="str">
        <f>B32</f>
        <v>ŠG Trenčín</v>
      </c>
      <c r="C59" s="4" t="str">
        <f>B54</f>
        <v>Gym.Poštová, Košice</v>
      </c>
      <c r="D59" t="s">
        <v>347</v>
      </c>
      <c r="E59" s="13"/>
    </row>
    <row r="60" spans="1:5" ht="15.6" x14ac:dyDescent="0.3">
      <c r="B60" s="50" t="str">
        <f>B53</f>
        <v>Gym. Hansa Selyho Komárno</v>
      </c>
      <c r="C60" s="4" t="str">
        <f>B33</f>
        <v>Gym. T. Vansovej, Stará Ľubovňa</v>
      </c>
      <c r="D60" t="s">
        <v>348</v>
      </c>
      <c r="E60" s="13"/>
    </row>
    <row r="61" spans="1:5" ht="15.6" x14ac:dyDescent="0.3">
      <c r="B61" s="44"/>
      <c r="C61" s="2"/>
      <c r="E61" s="13"/>
    </row>
    <row r="62" spans="1:5" ht="15.6" x14ac:dyDescent="0.3">
      <c r="B62" s="44" t="s">
        <v>12</v>
      </c>
      <c r="C62" s="2"/>
      <c r="E62" s="13"/>
    </row>
    <row r="63" spans="1:5" ht="15.6" x14ac:dyDescent="0.3">
      <c r="B63" s="50" t="str">
        <f>B35</f>
        <v>SPŠ J. Murgaša, Banská Bystrica</v>
      </c>
      <c r="C63" s="4" t="str">
        <f>B56</f>
        <v>Gym. J. Matušku Galanta</v>
      </c>
      <c r="D63" t="s">
        <v>349</v>
      </c>
      <c r="E63" s="13"/>
    </row>
    <row r="64" spans="1:5" ht="15.6" x14ac:dyDescent="0.3">
      <c r="B64" s="44"/>
      <c r="C64" s="2"/>
      <c r="E64" s="13"/>
    </row>
    <row r="65" spans="1:5" ht="15.6" x14ac:dyDescent="0.3">
      <c r="B65" s="44" t="s">
        <v>13</v>
      </c>
      <c r="C65" s="2"/>
      <c r="E65" s="13"/>
    </row>
    <row r="66" spans="1:5" ht="15.6" x14ac:dyDescent="0.3">
      <c r="B66" s="50" t="str">
        <f>B34</f>
        <v>Gym. Bilíková, Bratislava</v>
      </c>
      <c r="C66" s="4" t="str">
        <f>B55</f>
        <v>Gym. M.M. Hodžu Liptovský Mikuláš</v>
      </c>
      <c r="D66" t="s">
        <v>350</v>
      </c>
      <c r="E66" s="13"/>
    </row>
    <row r="67" spans="1:5" ht="15.6" x14ac:dyDescent="0.3">
      <c r="B67" s="44"/>
      <c r="C67" s="2"/>
      <c r="E67" s="13"/>
    </row>
    <row r="68" spans="1:5" ht="15.6" x14ac:dyDescent="0.3">
      <c r="B68" s="44" t="s">
        <v>22</v>
      </c>
      <c r="C68" s="2"/>
      <c r="E68" s="13"/>
    </row>
    <row r="69" spans="1:5" ht="15.75" x14ac:dyDescent="0.25">
      <c r="B69" s="55" t="s">
        <v>344</v>
      </c>
      <c r="C69" s="55" t="s">
        <v>70</v>
      </c>
      <c r="D69" t="s">
        <v>351</v>
      </c>
      <c r="E69" s="13"/>
    </row>
    <row r="70" spans="1:5" ht="15.6" x14ac:dyDescent="0.3">
      <c r="B70" s="44"/>
      <c r="C70" s="2"/>
      <c r="E70" s="13"/>
    </row>
    <row r="71" spans="1:5" ht="15.75" x14ac:dyDescent="0.25">
      <c r="B71" s="44" t="s">
        <v>67</v>
      </c>
      <c r="C71" s="2"/>
      <c r="E71" s="13"/>
    </row>
    <row r="72" spans="1:5" ht="15.75" x14ac:dyDescent="0.25">
      <c r="B72" s="26" t="s">
        <v>69</v>
      </c>
      <c r="C72" s="26" t="s">
        <v>336</v>
      </c>
      <c r="D72" t="s">
        <v>352</v>
      </c>
      <c r="E72" s="13"/>
    </row>
    <row r="73" spans="1:5" ht="14.45" x14ac:dyDescent="0.3">
      <c r="B73" s="2"/>
      <c r="C73" s="2"/>
      <c r="E73" s="13"/>
    </row>
    <row r="74" spans="1:5" ht="14.45" x14ac:dyDescent="0.3">
      <c r="B74" s="2"/>
      <c r="C74" s="2"/>
      <c r="E74" s="13"/>
    </row>
    <row r="75" spans="1:5" ht="15.75" x14ac:dyDescent="0.25">
      <c r="A75" s="196" t="s">
        <v>65</v>
      </c>
      <c r="B75" s="196"/>
      <c r="C75" s="2"/>
      <c r="E75" s="13"/>
    </row>
    <row r="76" spans="1:5" ht="15.75" x14ac:dyDescent="0.25">
      <c r="A76" s="42" t="s">
        <v>5</v>
      </c>
      <c r="B76" s="26" t="s">
        <v>69</v>
      </c>
      <c r="C76" s="2"/>
      <c r="E76" s="13"/>
    </row>
    <row r="77" spans="1:5" ht="15.75" x14ac:dyDescent="0.25">
      <c r="A77" s="42" t="s">
        <v>6</v>
      </c>
      <c r="B77" s="26" t="s">
        <v>336</v>
      </c>
      <c r="C77" s="2"/>
      <c r="E77" s="13"/>
    </row>
    <row r="78" spans="1:5" ht="15.75" x14ac:dyDescent="0.25">
      <c r="A78" s="42" t="s">
        <v>7</v>
      </c>
      <c r="B78" s="55" t="s">
        <v>70</v>
      </c>
      <c r="C78" s="2"/>
      <c r="E78" s="13"/>
    </row>
    <row r="79" spans="1:5" ht="15.75" x14ac:dyDescent="0.25">
      <c r="A79" s="42" t="s">
        <v>8</v>
      </c>
      <c r="B79" s="55" t="s">
        <v>344</v>
      </c>
      <c r="C79" s="2"/>
      <c r="E79" s="13"/>
    </row>
    <row r="80" spans="1:5" ht="15.75" x14ac:dyDescent="0.25">
      <c r="A80" s="42" t="s">
        <v>9</v>
      </c>
      <c r="B80" s="26" t="s">
        <v>337</v>
      </c>
      <c r="C80" s="2"/>
      <c r="E80" s="13"/>
    </row>
    <row r="81" spans="1:5" ht="15.75" x14ac:dyDescent="0.25">
      <c r="A81" s="42" t="s">
        <v>10</v>
      </c>
      <c r="B81" s="55" t="s">
        <v>345</v>
      </c>
      <c r="C81" s="2"/>
      <c r="E81" s="13"/>
    </row>
    <row r="82" spans="1:5" ht="15.75" x14ac:dyDescent="0.25">
      <c r="A82" s="42" t="s">
        <v>23</v>
      </c>
      <c r="B82" s="26" t="s">
        <v>71</v>
      </c>
      <c r="C82" s="2"/>
      <c r="E82" s="13"/>
    </row>
    <row r="83" spans="1:5" ht="15.75" x14ac:dyDescent="0.25">
      <c r="A83" s="42" t="s">
        <v>66</v>
      </c>
      <c r="B83" s="55" t="s">
        <v>346</v>
      </c>
      <c r="C83" s="2"/>
      <c r="E83" s="13"/>
    </row>
    <row r="84" spans="1:5" ht="14.45" x14ac:dyDescent="0.3">
      <c r="C84" s="2"/>
      <c r="D84" s="3"/>
      <c r="E84" s="13"/>
    </row>
    <row r="85" spans="1:5" ht="15.75" x14ac:dyDescent="0.25">
      <c r="B85" s="154" t="s">
        <v>404</v>
      </c>
      <c r="C85" s="2"/>
      <c r="D85" s="3"/>
      <c r="E85" s="13"/>
    </row>
    <row r="86" spans="1:5" ht="15.75" x14ac:dyDescent="0.25">
      <c r="B86" s="55" t="s">
        <v>353</v>
      </c>
      <c r="E86" s="13"/>
    </row>
    <row r="87" spans="1:5" ht="15.75" x14ac:dyDescent="0.25">
      <c r="B87" s="55" t="s">
        <v>354</v>
      </c>
      <c r="E87" s="13"/>
    </row>
    <row r="88" spans="1:5" ht="14.45" x14ac:dyDescent="0.3">
      <c r="E88" s="13"/>
    </row>
    <row r="89" spans="1:5" x14ac:dyDescent="0.25">
      <c r="E89" s="13"/>
    </row>
    <row r="90" spans="1:5" x14ac:dyDescent="0.25">
      <c r="E90" s="13"/>
    </row>
    <row r="91" spans="1:5" x14ac:dyDescent="0.25">
      <c r="E91" s="13"/>
    </row>
  </sheetData>
  <mergeCells count="12">
    <mergeCell ref="A31:B31"/>
    <mergeCell ref="A37:B37"/>
    <mergeCell ref="A52:B52"/>
    <mergeCell ref="A75:B75"/>
    <mergeCell ref="B4:D4"/>
    <mergeCell ref="A23:B23"/>
    <mergeCell ref="A44:B44"/>
    <mergeCell ref="B1:C1"/>
    <mergeCell ref="B3:C3"/>
    <mergeCell ref="B5:C5"/>
    <mergeCell ref="A17:B17"/>
    <mergeCell ref="A16:B16"/>
  </mergeCells>
  <pageMargins left="0.70866141732283472" right="0.70866141732283472" top="0.74803149606299213" bottom="0.74803149606299213" header="0.31496062992125984" footer="0.31496062992125984"/>
  <pageSetup paperSize="9" scale="61" fitToHeight="0" pageOrder="overThenDown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opLeftCell="A67" zoomScaleNormal="100" workbookViewId="0">
      <selection activeCell="C94" sqref="C94"/>
    </sheetView>
  </sheetViews>
  <sheetFormatPr defaultRowHeight="15" x14ac:dyDescent="0.25"/>
  <cols>
    <col min="1" max="1" width="4.5703125" customWidth="1"/>
    <col min="2" max="2" width="52.85546875" customWidth="1"/>
    <col min="3" max="3" width="45.28515625" customWidth="1"/>
    <col min="4" max="4" width="12.28515625" customWidth="1"/>
    <col min="5" max="5" width="11" customWidth="1"/>
  </cols>
  <sheetData>
    <row r="1" spans="1:4" ht="15.6" x14ac:dyDescent="0.3">
      <c r="B1" s="183" t="s">
        <v>29</v>
      </c>
      <c r="C1" s="183"/>
    </row>
    <row r="2" spans="1:4" ht="15.6" x14ac:dyDescent="0.3">
      <c r="B2" s="17"/>
      <c r="C2" s="17"/>
    </row>
    <row r="3" spans="1:4" ht="17.45" x14ac:dyDescent="0.3">
      <c r="B3" s="197" t="s">
        <v>15</v>
      </c>
      <c r="C3" s="197"/>
    </row>
    <row r="4" spans="1:4" ht="19.5" customHeight="1" thickBot="1" x14ac:dyDescent="0.3">
      <c r="B4" s="185" t="s">
        <v>79</v>
      </c>
      <c r="C4" s="186"/>
      <c r="D4" s="187"/>
    </row>
    <row r="5" spans="1:4" ht="16.5" thickBot="1" x14ac:dyDescent="0.3">
      <c r="B5" s="194" t="s">
        <v>16</v>
      </c>
      <c r="C5" s="194"/>
      <c r="D5" s="15" t="s">
        <v>27</v>
      </c>
    </row>
    <row r="6" spans="1:4" ht="15.75" customHeight="1" thickBot="1" x14ac:dyDescent="0.3">
      <c r="B6" s="1" t="s">
        <v>92</v>
      </c>
      <c r="C6" s="1" t="s">
        <v>1</v>
      </c>
      <c r="D6" s="16" t="s">
        <v>28</v>
      </c>
    </row>
    <row r="7" spans="1:4" ht="15" customHeight="1" x14ac:dyDescent="0.25">
      <c r="B7" s="32" t="s">
        <v>30</v>
      </c>
      <c r="C7" s="33" t="s">
        <v>74</v>
      </c>
      <c r="D7" s="46" t="s">
        <v>97</v>
      </c>
    </row>
    <row r="8" spans="1:4" ht="15.75" customHeight="1" x14ac:dyDescent="0.25">
      <c r="B8" s="34" t="s">
        <v>31</v>
      </c>
      <c r="C8" s="35" t="s">
        <v>43</v>
      </c>
      <c r="D8" s="47" t="s">
        <v>102</v>
      </c>
    </row>
    <row r="9" spans="1:4" ht="15" customHeight="1" x14ac:dyDescent="0.25">
      <c r="B9" s="34" t="s">
        <v>33</v>
      </c>
      <c r="C9" s="36" t="s">
        <v>106</v>
      </c>
      <c r="D9" s="47" t="s">
        <v>98</v>
      </c>
    </row>
    <row r="10" spans="1:4" ht="15" customHeight="1" x14ac:dyDescent="0.25">
      <c r="B10" s="34" t="s">
        <v>35</v>
      </c>
      <c r="C10" s="52" t="s">
        <v>75</v>
      </c>
      <c r="D10" s="47" t="s">
        <v>101</v>
      </c>
    </row>
    <row r="11" spans="1:4" ht="15.75" x14ac:dyDescent="0.25">
      <c r="B11" s="34" t="s">
        <v>37</v>
      </c>
      <c r="C11" s="36" t="s">
        <v>53</v>
      </c>
      <c r="D11" s="47" t="s">
        <v>103</v>
      </c>
    </row>
    <row r="12" spans="1:4" ht="15.75" x14ac:dyDescent="0.25">
      <c r="B12" s="34" t="s">
        <v>38</v>
      </c>
      <c r="C12" s="36" t="s">
        <v>76</v>
      </c>
      <c r="D12" s="47" t="s">
        <v>100</v>
      </c>
    </row>
    <row r="13" spans="1:4" ht="15" customHeight="1" x14ac:dyDescent="0.25">
      <c r="B13" s="34" t="s">
        <v>40</v>
      </c>
      <c r="C13" s="36" t="s">
        <v>77</v>
      </c>
      <c r="D13" s="47" t="s">
        <v>99</v>
      </c>
    </row>
    <row r="14" spans="1:4" ht="16.5" thickBot="1" x14ac:dyDescent="0.3">
      <c r="B14" s="37" t="s">
        <v>41</v>
      </c>
      <c r="C14" s="38" t="s">
        <v>78</v>
      </c>
      <c r="D14" s="48" t="s">
        <v>104</v>
      </c>
    </row>
    <row r="15" spans="1:4" ht="15.75" x14ac:dyDescent="0.25">
      <c r="A15" s="7"/>
      <c r="B15" s="17" t="s">
        <v>25</v>
      </c>
      <c r="C15" s="17" t="s">
        <v>26</v>
      </c>
      <c r="D15" s="7"/>
    </row>
    <row r="16" spans="1:4" ht="15.75" x14ac:dyDescent="0.25">
      <c r="A16" s="188" t="s">
        <v>4</v>
      </c>
      <c r="B16" s="188"/>
      <c r="C16" s="7"/>
      <c r="D16" s="7"/>
    </row>
    <row r="17" spans="1:5" s="23" customFormat="1" ht="20.100000000000001" customHeight="1" x14ac:dyDescent="0.3">
      <c r="A17" s="198" t="s">
        <v>59</v>
      </c>
      <c r="B17" s="198"/>
      <c r="C17" s="7"/>
      <c r="D17" s="7"/>
    </row>
    <row r="18" spans="1:5" s="23" customFormat="1" ht="20.100000000000001" customHeight="1" x14ac:dyDescent="0.3">
      <c r="A18" s="25" t="s">
        <v>5</v>
      </c>
      <c r="B18" s="55" t="str">
        <f>C8</f>
        <v>ŠG J.Herdu, Trnava</v>
      </c>
      <c r="C18" s="7"/>
      <c r="D18" s="7"/>
    </row>
    <row r="19" spans="1:5" s="23" customFormat="1" ht="20.100000000000001" customHeight="1" x14ac:dyDescent="0.3">
      <c r="A19" s="25" t="s">
        <v>6</v>
      </c>
      <c r="B19" s="55" t="str">
        <f>C13</f>
        <v>Gym. Spišská Nová Ves</v>
      </c>
      <c r="C19" s="7"/>
      <c r="D19" s="7"/>
    </row>
    <row r="20" spans="1:5" s="23" customFormat="1" ht="20.100000000000001" customHeight="1" x14ac:dyDescent="0.3">
      <c r="A20" s="25" t="s">
        <v>7</v>
      </c>
      <c r="B20" s="55" t="str">
        <f>C7</f>
        <v>Gym. Bilíkova, Bratislava</v>
      </c>
      <c r="C20" s="7"/>
      <c r="D20" s="7"/>
    </row>
    <row r="21" spans="1:5" s="23" customFormat="1" ht="20.100000000000001" customHeight="1" x14ac:dyDescent="0.3">
      <c r="A21" s="25" t="s">
        <v>8</v>
      </c>
      <c r="B21" s="55" t="str">
        <f>C12</f>
        <v>Gym. Hradná Lipt.Hrádok</v>
      </c>
      <c r="C21" s="7"/>
      <c r="D21" s="7"/>
    </row>
    <row r="22" spans="1:5" s="23" customFormat="1" ht="20.100000000000001" customHeight="1" x14ac:dyDescent="0.3">
      <c r="A22" s="7"/>
      <c r="B22" s="9"/>
      <c r="C22" s="7"/>
      <c r="D22" s="7"/>
    </row>
    <row r="23" spans="1:5" s="23" customFormat="1" ht="20.100000000000001" customHeight="1" x14ac:dyDescent="0.25">
      <c r="A23" s="181" t="s">
        <v>60</v>
      </c>
      <c r="B23" s="181"/>
      <c r="C23" s="7"/>
      <c r="D23" s="7" t="s">
        <v>307</v>
      </c>
      <c r="E23" s="23" t="s">
        <v>308</v>
      </c>
    </row>
    <row r="24" spans="1:5" s="23" customFormat="1" ht="20.100000000000001" customHeight="1" x14ac:dyDescent="0.3">
      <c r="A24" s="25" t="s">
        <v>5</v>
      </c>
      <c r="B24" s="27" t="str">
        <f>B18</f>
        <v>ŠG J.Herdu, Trnava</v>
      </c>
      <c r="C24" s="27" t="str">
        <f>B21</f>
        <v>Gym. Hradná Lipt.Hrádok</v>
      </c>
      <c r="D24" s="28" t="s">
        <v>309</v>
      </c>
      <c r="E24" s="23" t="s">
        <v>310</v>
      </c>
    </row>
    <row r="25" spans="1:5" s="23" customFormat="1" ht="20.100000000000001" customHeight="1" x14ac:dyDescent="0.3">
      <c r="A25" s="25" t="s">
        <v>6</v>
      </c>
      <c r="B25" s="27" t="str">
        <f>B19</f>
        <v>Gym. Spišská Nová Ves</v>
      </c>
      <c r="C25" s="27" t="str">
        <f>B20</f>
        <v>Gym. Bilíkova, Bratislava</v>
      </c>
      <c r="D25" s="28" t="s">
        <v>309</v>
      </c>
      <c r="E25" s="29" t="s">
        <v>311</v>
      </c>
    </row>
    <row r="26" spans="1:5" s="23" customFormat="1" ht="20.100000000000001" customHeight="1" x14ac:dyDescent="0.3">
      <c r="A26" s="25" t="s">
        <v>7</v>
      </c>
      <c r="B26" s="27" t="str">
        <f>B21</f>
        <v>Gym. Hradná Lipt.Hrádok</v>
      </c>
      <c r="C26" s="27" t="str">
        <f>B20</f>
        <v>Gym. Bilíkova, Bratislava</v>
      </c>
      <c r="D26" s="28" t="s">
        <v>110</v>
      </c>
      <c r="E26" s="29" t="s">
        <v>312</v>
      </c>
    </row>
    <row r="27" spans="1:5" s="23" customFormat="1" ht="20.100000000000001" customHeight="1" x14ac:dyDescent="0.3">
      <c r="A27" s="25" t="s">
        <v>8</v>
      </c>
      <c r="B27" s="27" t="str">
        <f>B18</f>
        <v>ŠG J.Herdu, Trnava</v>
      </c>
      <c r="C27" s="27" t="str">
        <f>B19</f>
        <v>Gym. Spišská Nová Ves</v>
      </c>
      <c r="D27" s="28" t="s">
        <v>309</v>
      </c>
      <c r="E27" s="29" t="s">
        <v>313</v>
      </c>
    </row>
    <row r="28" spans="1:5" s="23" customFormat="1" ht="17.25" customHeight="1" x14ac:dyDescent="0.3">
      <c r="A28" s="25" t="s">
        <v>9</v>
      </c>
      <c r="B28" s="27" t="str">
        <f>B19</f>
        <v>Gym. Spišská Nová Ves</v>
      </c>
      <c r="C28" s="27" t="str">
        <f>B21</f>
        <v>Gym. Hradná Lipt.Hrádok</v>
      </c>
      <c r="D28" s="28" t="s">
        <v>309</v>
      </c>
      <c r="E28" s="29" t="s">
        <v>314</v>
      </c>
    </row>
    <row r="29" spans="1:5" s="23" customFormat="1" ht="20.100000000000001" customHeight="1" x14ac:dyDescent="0.3">
      <c r="A29" s="25" t="s">
        <v>10</v>
      </c>
      <c r="B29" s="27" t="str">
        <f>B20</f>
        <v>Gym. Bilíkova, Bratislava</v>
      </c>
      <c r="C29" s="27" t="str">
        <f>B18</f>
        <v>ŠG J.Herdu, Trnava</v>
      </c>
      <c r="D29" s="28" t="s">
        <v>111</v>
      </c>
      <c r="E29" s="29" t="s">
        <v>315</v>
      </c>
    </row>
    <row r="30" spans="1:5" s="23" customFormat="1" ht="20.100000000000001" customHeight="1" x14ac:dyDescent="0.3">
      <c r="A30" s="7"/>
      <c r="B30" s="20"/>
      <c r="C30" s="20"/>
      <c r="D30" s="7"/>
      <c r="E30" s="29"/>
    </row>
    <row r="31" spans="1:5" s="23" customFormat="1" ht="20.100000000000001" customHeight="1" x14ac:dyDescent="0.25">
      <c r="A31" s="181" t="s">
        <v>61</v>
      </c>
      <c r="B31" s="181"/>
      <c r="C31" s="7"/>
      <c r="D31" s="7"/>
      <c r="E31" s="29"/>
    </row>
    <row r="32" spans="1:5" s="23" customFormat="1" ht="20.100000000000001" customHeight="1" x14ac:dyDescent="0.25">
      <c r="A32" s="25" t="s">
        <v>5</v>
      </c>
      <c r="B32" s="26" t="s">
        <v>76</v>
      </c>
      <c r="C32" s="7"/>
      <c r="D32" s="7"/>
    </row>
    <row r="33" spans="1:5" s="23" customFormat="1" ht="20.100000000000001" customHeight="1" x14ac:dyDescent="0.25">
      <c r="A33" s="25" t="s">
        <v>6</v>
      </c>
      <c r="B33" s="26" t="s">
        <v>74</v>
      </c>
      <c r="C33" s="7"/>
      <c r="D33" s="7"/>
    </row>
    <row r="34" spans="1:5" s="23" customFormat="1" ht="20.100000000000001" customHeight="1" x14ac:dyDescent="0.25">
      <c r="A34" s="25" t="s">
        <v>7</v>
      </c>
      <c r="B34" s="26" t="s">
        <v>77</v>
      </c>
      <c r="C34" s="7"/>
      <c r="D34" s="7"/>
    </row>
    <row r="35" spans="1:5" s="23" customFormat="1" ht="20.100000000000001" customHeight="1" x14ac:dyDescent="0.25">
      <c r="A35" s="25" t="s">
        <v>8</v>
      </c>
      <c r="B35" s="26" t="s">
        <v>43</v>
      </c>
      <c r="C35" s="7"/>
      <c r="D35" s="7"/>
    </row>
    <row r="36" spans="1:5" s="23" customFormat="1" ht="20.100000000000001" customHeight="1" x14ac:dyDescent="0.3">
      <c r="A36" s="7"/>
      <c r="B36" s="9"/>
      <c r="C36" s="7"/>
      <c r="D36" s="7"/>
    </row>
    <row r="37" spans="1:5" s="23" customFormat="1" ht="20.100000000000001" customHeight="1" x14ac:dyDescent="0.3">
      <c r="A37" s="181" t="s">
        <v>62</v>
      </c>
      <c r="B37" s="181"/>
      <c r="C37" s="7"/>
      <c r="D37" s="7"/>
    </row>
    <row r="38" spans="1:5" s="23" customFormat="1" ht="20.100000000000001" customHeight="1" x14ac:dyDescent="0.3">
      <c r="A38" s="25" t="s">
        <v>5</v>
      </c>
      <c r="B38" s="55" t="str">
        <f>C11</f>
        <v>Gym. Ľ.Štúra, Zvolen</v>
      </c>
      <c r="C38" s="7"/>
      <c r="D38" s="7"/>
    </row>
    <row r="39" spans="1:5" s="23" customFormat="1" ht="20.100000000000001" customHeight="1" x14ac:dyDescent="0.3">
      <c r="A39" s="25" t="s">
        <v>6</v>
      </c>
      <c r="B39" s="55" t="str">
        <f>C10</f>
        <v>SŠ ŠG Nitra</v>
      </c>
      <c r="C39" s="7"/>
      <c r="D39"/>
    </row>
    <row r="40" spans="1:5" s="23" customFormat="1" ht="20.100000000000001" customHeight="1" x14ac:dyDescent="0.3">
      <c r="A40" s="25" t="s">
        <v>7</v>
      </c>
      <c r="B40" s="55" t="str">
        <f>C9</f>
        <v>Gym. M.R.Štefánika, Nové Mesto nad Váhom</v>
      </c>
      <c r="C40" s="7"/>
      <c r="D40"/>
    </row>
    <row r="41" spans="1:5" s="23" customFormat="1" ht="20.100000000000001" customHeight="1" x14ac:dyDescent="0.3">
      <c r="A41" s="25" t="s">
        <v>8</v>
      </c>
      <c r="B41" s="55" t="str">
        <f>C14</f>
        <v>Gymnázium Konštantínova, Stropkov</v>
      </c>
      <c r="C41" s="7"/>
      <c r="D41"/>
    </row>
    <row r="42" spans="1:5" s="23" customFormat="1" ht="20.100000000000001" customHeight="1" x14ac:dyDescent="0.3">
      <c r="A42" s="7"/>
      <c r="B42" s="9"/>
      <c r="C42" s="7"/>
      <c r="D42"/>
    </row>
    <row r="43" spans="1:5" s="23" customFormat="1" ht="20.100000000000001" customHeight="1" x14ac:dyDescent="0.3">
      <c r="A43" s="7"/>
      <c r="B43" s="7"/>
      <c r="C43" s="7"/>
      <c r="D43"/>
    </row>
    <row r="44" spans="1:5" s="23" customFormat="1" ht="20.100000000000001" customHeight="1" x14ac:dyDescent="0.25">
      <c r="A44" s="181" t="s">
        <v>63</v>
      </c>
      <c r="B44" s="181"/>
      <c r="C44" s="7"/>
      <c r="D44" s="7" t="s">
        <v>307</v>
      </c>
      <c r="E44" s="23" t="s">
        <v>308</v>
      </c>
    </row>
    <row r="45" spans="1:5" s="23" customFormat="1" ht="20.100000000000001" customHeight="1" x14ac:dyDescent="0.3">
      <c r="A45" s="25" t="s">
        <v>5</v>
      </c>
      <c r="B45" s="27" t="str">
        <f>B38</f>
        <v>Gym. Ľ.Štúra, Zvolen</v>
      </c>
      <c r="C45" s="27" t="str">
        <f>B41</f>
        <v>Gymnázium Konštantínova, Stropkov</v>
      </c>
      <c r="D45" s="28" t="s">
        <v>309</v>
      </c>
      <c r="E45" s="23" t="s">
        <v>316</v>
      </c>
    </row>
    <row r="46" spans="1:5" s="23" customFormat="1" ht="20.100000000000001" customHeight="1" x14ac:dyDescent="0.3">
      <c r="A46" s="25" t="s">
        <v>6</v>
      </c>
      <c r="B46" s="27" t="str">
        <f>B39</f>
        <v>SŠ ŠG Nitra</v>
      </c>
      <c r="C46" s="27" t="str">
        <f>B40</f>
        <v>Gym. M.R.Štefánika, Nové Mesto nad Váhom</v>
      </c>
      <c r="D46" s="28" t="s">
        <v>111</v>
      </c>
      <c r="E46" s="29" t="s">
        <v>317</v>
      </c>
    </row>
    <row r="47" spans="1:5" s="23" customFormat="1" ht="20.100000000000001" customHeight="1" x14ac:dyDescent="0.3">
      <c r="A47" s="25" t="s">
        <v>7</v>
      </c>
      <c r="B47" s="27" t="str">
        <f>B41</f>
        <v>Gymnázium Konštantínova, Stropkov</v>
      </c>
      <c r="C47" s="27" t="str">
        <f>B40</f>
        <v>Gym. M.R.Štefánika, Nové Mesto nad Váhom</v>
      </c>
      <c r="D47" s="28" t="s">
        <v>111</v>
      </c>
      <c r="E47" s="29" t="s">
        <v>318</v>
      </c>
    </row>
    <row r="48" spans="1:5" s="23" customFormat="1" ht="20.100000000000001" customHeight="1" x14ac:dyDescent="0.3">
      <c r="A48" s="25" t="s">
        <v>8</v>
      </c>
      <c r="B48" s="27" t="str">
        <f>B38</f>
        <v>Gym. Ľ.Štúra, Zvolen</v>
      </c>
      <c r="C48" s="27" t="str">
        <f>B39</f>
        <v>SŠ ŠG Nitra</v>
      </c>
      <c r="D48" s="28" t="s">
        <v>309</v>
      </c>
      <c r="E48" s="29" t="s">
        <v>319</v>
      </c>
    </row>
    <row r="49" spans="1:5" s="23" customFormat="1" ht="20.100000000000001" customHeight="1" x14ac:dyDescent="0.3">
      <c r="A49" s="25" t="s">
        <v>9</v>
      </c>
      <c r="B49" s="27" t="str">
        <f>B39</f>
        <v>SŠ ŠG Nitra</v>
      </c>
      <c r="C49" s="27" t="str">
        <f>B41</f>
        <v>Gymnázium Konštantínova, Stropkov</v>
      </c>
      <c r="D49" s="28" t="s">
        <v>111</v>
      </c>
      <c r="E49" s="29" t="s">
        <v>320</v>
      </c>
    </row>
    <row r="50" spans="1:5" s="23" customFormat="1" ht="20.100000000000001" customHeight="1" x14ac:dyDescent="0.3">
      <c r="A50" s="25" t="s">
        <v>10</v>
      </c>
      <c r="B50" s="27" t="str">
        <f>B40</f>
        <v>Gym. M.R.Štefánika, Nové Mesto nad Váhom</v>
      </c>
      <c r="C50" s="27" t="str">
        <f>B38</f>
        <v>Gym. Ľ.Štúra, Zvolen</v>
      </c>
      <c r="D50" s="28" t="s">
        <v>321</v>
      </c>
      <c r="E50" s="29" t="s">
        <v>322</v>
      </c>
    </row>
    <row r="51" spans="1:5" s="23" customFormat="1" ht="20.100000000000001" customHeight="1" x14ac:dyDescent="0.3">
      <c r="A51"/>
      <c r="B51" s="2"/>
      <c r="C51" s="2"/>
      <c r="D51"/>
    </row>
    <row r="52" spans="1:5" ht="15.75" x14ac:dyDescent="0.25">
      <c r="A52" s="181" t="s">
        <v>64</v>
      </c>
      <c r="B52" s="181"/>
      <c r="C52" s="2"/>
    </row>
    <row r="53" spans="1:5" ht="17.25" customHeight="1" x14ac:dyDescent="0.25">
      <c r="A53" s="25" t="s">
        <v>5</v>
      </c>
      <c r="B53" s="26" t="s">
        <v>75</v>
      </c>
      <c r="C53" s="2"/>
    </row>
    <row r="54" spans="1:5" ht="15.75" x14ac:dyDescent="0.25">
      <c r="A54" s="25" t="s">
        <v>6</v>
      </c>
      <c r="B54" s="26" t="s">
        <v>78</v>
      </c>
      <c r="C54" s="2"/>
    </row>
    <row r="55" spans="1:5" ht="15.75" x14ac:dyDescent="0.25">
      <c r="A55" s="25" t="s">
        <v>7</v>
      </c>
      <c r="B55" s="26" t="s">
        <v>53</v>
      </c>
      <c r="C55" s="2"/>
      <c r="E55" s="23"/>
    </row>
    <row r="56" spans="1:5" ht="15.75" x14ac:dyDescent="0.25">
      <c r="A56" s="25" t="s">
        <v>8</v>
      </c>
      <c r="B56" s="26" t="s">
        <v>106</v>
      </c>
      <c r="C56" s="2"/>
      <c r="E56" s="30"/>
    </row>
    <row r="57" spans="1:5" ht="15.6" x14ac:dyDescent="0.3">
      <c r="A57" s="43"/>
      <c r="B57" s="128"/>
      <c r="C57" s="2"/>
      <c r="E57" s="30"/>
    </row>
    <row r="58" spans="1:5" ht="15.75" x14ac:dyDescent="0.25">
      <c r="A58" s="43"/>
      <c r="B58" s="128" t="s">
        <v>11</v>
      </c>
      <c r="C58" s="2"/>
      <c r="D58" s="7" t="s">
        <v>307</v>
      </c>
      <c r="E58" s="23" t="s">
        <v>308</v>
      </c>
    </row>
    <row r="59" spans="1:5" ht="15.6" x14ac:dyDescent="0.3">
      <c r="A59" s="43"/>
      <c r="B59" s="129" t="str">
        <f>B32</f>
        <v>Gym. Hradná Lipt.Hrádok</v>
      </c>
      <c r="C59" s="4" t="str">
        <f>B54</f>
        <v>Gymnázium Konštantínova, Stropkov</v>
      </c>
      <c r="D59" s="28" t="s">
        <v>309</v>
      </c>
      <c r="E59" s="29" t="s">
        <v>323</v>
      </c>
    </row>
    <row r="60" spans="1:5" ht="15.6" x14ac:dyDescent="0.3">
      <c r="A60" s="43"/>
      <c r="B60" s="129" t="str">
        <f>B53</f>
        <v>SŠ ŠG Nitra</v>
      </c>
      <c r="C60" s="4" t="str">
        <f>B33</f>
        <v>Gym. Bilíkova, Bratislava</v>
      </c>
      <c r="D60" s="28" t="s">
        <v>111</v>
      </c>
      <c r="E60" s="29" t="s">
        <v>324</v>
      </c>
    </row>
    <row r="61" spans="1:5" ht="15.6" x14ac:dyDescent="0.3">
      <c r="A61" s="43"/>
      <c r="B61" s="128"/>
      <c r="C61" s="2"/>
      <c r="E61" s="30"/>
    </row>
    <row r="62" spans="1:5" ht="15.75" x14ac:dyDescent="0.25">
      <c r="A62" s="43"/>
      <c r="B62" s="128" t="s">
        <v>12</v>
      </c>
      <c r="C62" s="2"/>
      <c r="D62" s="7" t="s">
        <v>307</v>
      </c>
      <c r="E62" s="23" t="s">
        <v>308</v>
      </c>
    </row>
    <row r="63" spans="1:5" ht="15.6" x14ac:dyDescent="0.3">
      <c r="A63" s="43"/>
      <c r="B63" s="129" t="str">
        <f>B35</f>
        <v>ŠG J.Herdu, Trnava</v>
      </c>
      <c r="C63" s="4" t="str">
        <f>B56</f>
        <v>Gym. M.R.Štefánika, Nové Mesto nad Váhom</v>
      </c>
      <c r="D63" s="28" t="s">
        <v>309</v>
      </c>
      <c r="E63" s="29" t="s">
        <v>325</v>
      </c>
    </row>
    <row r="64" spans="1:5" ht="15.6" x14ac:dyDescent="0.3">
      <c r="A64" s="43"/>
      <c r="B64" s="128"/>
      <c r="C64" s="2"/>
      <c r="E64" s="30"/>
    </row>
    <row r="65" spans="1:5" ht="15.75" x14ac:dyDescent="0.25">
      <c r="A65" s="43"/>
      <c r="B65" s="130" t="s">
        <v>13</v>
      </c>
      <c r="C65" s="5"/>
      <c r="D65" s="7" t="s">
        <v>307</v>
      </c>
      <c r="E65" s="23" t="s">
        <v>308</v>
      </c>
    </row>
    <row r="66" spans="1:5" ht="15.6" x14ac:dyDescent="0.3">
      <c r="A66" s="43"/>
      <c r="B66" s="129" t="str">
        <f>B34</f>
        <v>Gym. Spišská Nová Ves</v>
      </c>
      <c r="C66" s="4" t="str">
        <f>B55</f>
        <v>Gym. Ľ.Štúra, Zvolen</v>
      </c>
      <c r="D66" s="28" t="s">
        <v>309</v>
      </c>
      <c r="E66" s="29" t="s">
        <v>326</v>
      </c>
    </row>
    <row r="67" spans="1:5" ht="15.6" x14ac:dyDescent="0.3">
      <c r="A67" s="43"/>
      <c r="B67" s="128"/>
      <c r="C67" s="2"/>
      <c r="E67" s="30"/>
    </row>
    <row r="68" spans="1:5" ht="15.75" x14ac:dyDescent="0.25">
      <c r="A68" s="43"/>
      <c r="B68" s="128" t="s">
        <v>22</v>
      </c>
      <c r="C68" s="2"/>
      <c r="D68" s="7" t="s">
        <v>307</v>
      </c>
      <c r="E68" s="23" t="s">
        <v>308</v>
      </c>
    </row>
    <row r="69" spans="1:5" ht="15.75" x14ac:dyDescent="0.25">
      <c r="A69" s="43"/>
      <c r="B69" s="128" t="s">
        <v>76</v>
      </c>
      <c r="C69" s="2" t="s">
        <v>74</v>
      </c>
      <c r="D69" s="28" t="s">
        <v>111</v>
      </c>
      <c r="E69" s="29" t="s">
        <v>327</v>
      </c>
    </row>
    <row r="70" spans="1:5" ht="15.6" x14ac:dyDescent="0.3">
      <c r="A70" s="43"/>
      <c r="B70" s="128"/>
      <c r="C70" s="2"/>
      <c r="E70" s="30"/>
    </row>
    <row r="71" spans="1:5" ht="15.75" x14ac:dyDescent="0.25">
      <c r="A71" s="43"/>
      <c r="B71" s="128" t="s">
        <v>67</v>
      </c>
      <c r="C71" s="2"/>
      <c r="D71" s="7" t="s">
        <v>307</v>
      </c>
      <c r="E71" s="23" t="s">
        <v>308</v>
      </c>
    </row>
    <row r="72" spans="1:5" ht="15.75" x14ac:dyDescent="0.25">
      <c r="A72" s="43"/>
      <c r="B72" s="128" t="s">
        <v>78</v>
      </c>
      <c r="C72" s="2" t="s">
        <v>75</v>
      </c>
      <c r="D72" s="28" t="s">
        <v>309</v>
      </c>
      <c r="E72" s="29" t="s">
        <v>328</v>
      </c>
    </row>
    <row r="73" spans="1:5" ht="15.6" x14ac:dyDescent="0.3">
      <c r="A73" s="43"/>
      <c r="B73" s="128"/>
      <c r="C73" s="2"/>
      <c r="E73" s="30"/>
    </row>
    <row r="74" spans="1:5" ht="15.6" x14ac:dyDescent="0.3">
      <c r="B74" s="131"/>
      <c r="C74" s="2"/>
      <c r="E74" s="23"/>
    </row>
    <row r="75" spans="1:5" ht="15.75" x14ac:dyDescent="0.25">
      <c r="A75" s="196" t="s">
        <v>65</v>
      </c>
      <c r="B75" s="196"/>
      <c r="C75" s="2"/>
      <c r="E75" s="30"/>
    </row>
    <row r="76" spans="1:5" ht="15.75" x14ac:dyDescent="0.25">
      <c r="A76" s="95" t="s">
        <v>5</v>
      </c>
      <c r="B76" s="26" t="s">
        <v>75</v>
      </c>
      <c r="C76" s="2"/>
    </row>
    <row r="77" spans="1:5" ht="15.75" x14ac:dyDescent="0.25">
      <c r="A77" s="95" t="s">
        <v>6</v>
      </c>
      <c r="B77" s="26" t="s">
        <v>78</v>
      </c>
      <c r="C77" s="2"/>
    </row>
    <row r="78" spans="1:5" ht="15.75" x14ac:dyDescent="0.25">
      <c r="A78" s="95" t="s">
        <v>7</v>
      </c>
      <c r="B78" s="26" t="s">
        <v>76</v>
      </c>
      <c r="C78" s="2"/>
    </row>
    <row r="79" spans="1:5" ht="15.75" x14ac:dyDescent="0.25">
      <c r="A79" s="95" t="s">
        <v>8</v>
      </c>
      <c r="B79" s="26" t="s">
        <v>74</v>
      </c>
      <c r="C79" s="2"/>
    </row>
    <row r="80" spans="1:5" ht="15.75" x14ac:dyDescent="0.25">
      <c r="A80" s="95" t="s">
        <v>9</v>
      </c>
      <c r="B80" s="26" t="s">
        <v>53</v>
      </c>
      <c r="C80" s="2"/>
    </row>
    <row r="81" spans="1:5" ht="15.75" x14ac:dyDescent="0.25">
      <c r="A81" s="95" t="s">
        <v>10</v>
      </c>
      <c r="B81" s="26" t="s">
        <v>77</v>
      </c>
      <c r="C81" s="2"/>
    </row>
    <row r="82" spans="1:5" s="6" customFormat="1" ht="15.75" x14ac:dyDescent="0.25">
      <c r="A82" s="95" t="s">
        <v>23</v>
      </c>
      <c r="B82" s="26" t="s">
        <v>106</v>
      </c>
      <c r="C82" s="2"/>
      <c r="D82"/>
    </row>
    <row r="83" spans="1:5" ht="15.75" x14ac:dyDescent="0.25">
      <c r="A83" s="95" t="s">
        <v>66</v>
      </c>
      <c r="B83" s="26" t="s">
        <v>43</v>
      </c>
      <c r="C83" s="2"/>
      <c r="E83" s="23"/>
    </row>
    <row r="84" spans="1:5" ht="14.45" x14ac:dyDescent="0.3">
      <c r="B84" s="2"/>
      <c r="C84" s="2"/>
      <c r="D84" s="30"/>
      <c r="E84" s="30"/>
    </row>
    <row r="85" spans="1:5" ht="14.45" x14ac:dyDescent="0.3">
      <c r="A85" s="6"/>
      <c r="C85" s="2"/>
      <c r="D85" s="3"/>
    </row>
    <row r="86" spans="1:5" ht="15.75" x14ac:dyDescent="0.25">
      <c r="B86" s="26" t="s">
        <v>405</v>
      </c>
      <c r="C86" s="5"/>
      <c r="D86" s="31"/>
      <c r="E86" s="30"/>
    </row>
    <row r="87" spans="1:5" ht="15.75" x14ac:dyDescent="0.25">
      <c r="B87" s="26" t="s">
        <v>413</v>
      </c>
      <c r="C87" s="11"/>
      <c r="D87" s="3"/>
    </row>
    <row r="88" spans="1:5" ht="15.75" x14ac:dyDescent="0.25">
      <c r="B88" s="26" t="s">
        <v>414</v>
      </c>
      <c r="C88" s="2"/>
      <c r="D88" s="3"/>
    </row>
    <row r="89" spans="1:5" ht="15.75" x14ac:dyDescent="0.25">
      <c r="A89" s="6"/>
      <c r="B89" s="26"/>
      <c r="C89" s="2"/>
      <c r="D89" s="3"/>
    </row>
    <row r="90" spans="1:5" x14ac:dyDescent="0.25">
      <c r="B90" s="2"/>
      <c r="C90" s="2"/>
      <c r="D90" s="31"/>
      <c r="E90" s="30"/>
    </row>
    <row r="91" spans="1:5" x14ac:dyDescent="0.25">
      <c r="B91" s="10"/>
      <c r="C91" s="11"/>
      <c r="D91" s="3"/>
    </row>
    <row r="92" spans="1:5" x14ac:dyDescent="0.25">
      <c r="C92" s="2"/>
      <c r="D92" s="3"/>
    </row>
  </sheetData>
  <mergeCells count="12">
    <mergeCell ref="A31:B31"/>
    <mergeCell ref="A37:B37"/>
    <mergeCell ref="A44:B44"/>
    <mergeCell ref="A52:B52"/>
    <mergeCell ref="A75:B75"/>
    <mergeCell ref="A23:B23"/>
    <mergeCell ref="B4:D4"/>
    <mergeCell ref="B1:C1"/>
    <mergeCell ref="B3:C3"/>
    <mergeCell ref="B5:C5"/>
    <mergeCell ref="A17:B17"/>
    <mergeCell ref="A16:B16"/>
  </mergeCells>
  <pageMargins left="0.70866141732283472" right="0.70866141732283472" top="0.74803149606299213" bottom="0.74803149606299213" header="0.31496062992125984" footer="0.31496062992125984"/>
  <pageSetup paperSize="9" scale="60" fitToHeight="0" pageOrder="overThenDown" orientation="portrait" r:id="rId1"/>
  <rowBreaks count="1" manualBreakCount="1">
    <brk id="5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opLeftCell="A73" zoomScale="80" zoomScaleNormal="80" workbookViewId="0">
      <selection activeCell="C87" sqref="C87"/>
    </sheetView>
  </sheetViews>
  <sheetFormatPr defaultColWidth="8.85546875" defaultRowHeight="15.75" x14ac:dyDescent="0.25"/>
  <cols>
    <col min="1" max="1" width="4.28515625" style="7" customWidth="1"/>
    <col min="2" max="2" width="47.5703125" style="7" customWidth="1"/>
    <col min="3" max="3" width="46.5703125" style="7" customWidth="1"/>
    <col min="4" max="4" width="15.7109375" style="7" customWidth="1"/>
    <col min="5" max="5" width="8.5703125" style="23" customWidth="1"/>
    <col min="6" max="16384" width="8.85546875" style="23"/>
  </cols>
  <sheetData>
    <row r="1" spans="1:7" ht="20.100000000000001" customHeight="1" x14ac:dyDescent="0.3">
      <c r="B1" s="183" t="s">
        <v>29</v>
      </c>
      <c r="C1" s="183"/>
    </row>
    <row r="2" spans="1:7" ht="20.100000000000001" customHeight="1" x14ac:dyDescent="0.3">
      <c r="B2" s="17"/>
      <c r="C2" s="17"/>
    </row>
    <row r="3" spans="1:7" ht="20.100000000000001" customHeight="1" x14ac:dyDescent="0.25">
      <c r="B3" s="184" t="s">
        <v>18</v>
      </c>
      <c r="C3" s="184"/>
    </row>
    <row r="4" spans="1:7" ht="20.100000000000001" customHeight="1" thickBot="1" x14ac:dyDescent="0.3">
      <c r="B4" s="185" t="s">
        <v>85</v>
      </c>
      <c r="C4" s="186"/>
      <c r="D4" s="187"/>
    </row>
    <row r="5" spans="1:7" ht="20.100000000000001" customHeight="1" thickBot="1" x14ac:dyDescent="0.3">
      <c r="B5" s="116" t="s">
        <v>17</v>
      </c>
      <c r="C5" s="1"/>
      <c r="D5" s="18" t="s">
        <v>27</v>
      </c>
    </row>
    <row r="6" spans="1:7" ht="20.100000000000001" customHeight="1" thickBot="1" x14ac:dyDescent="0.3">
      <c r="B6" s="1" t="s">
        <v>92</v>
      </c>
      <c r="C6" s="1" t="s">
        <v>1</v>
      </c>
      <c r="D6" s="19" t="s">
        <v>28</v>
      </c>
      <c r="G6" s="160"/>
    </row>
    <row r="7" spans="1:7" ht="20.100000000000001" customHeight="1" x14ac:dyDescent="0.25">
      <c r="B7" s="161" t="s">
        <v>30</v>
      </c>
      <c r="C7" s="162" t="s">
        <v>80</v>
      </c>
      <c r="D7" s="40" t="s">
        <v>101</v>
      </c>
    </row>
    <row r="8" spans="1:7" ht="20.100000000000001" customHeight="1" x14ac:dyDescent="0.25">
      <c r="B8" s="163" t="s">
        <v>31</v>
      </c>
      <c r="C8" s="164" t="s">
        <v>24</v>
      </c>
      <c r="D8" s="41" t="s">
        <v>100</v>
      </c>
    </row>
    <row r="9" spans="1:7" ht="20.100000000000001" customHeight="1" x14ac:dyDescent="0.25">
      <c r="B9" s="163" t="s">
        <v>33</v>
      </c>
      <c r="C9" s="36" t="s">
        <v>81</v>
      </c>
      <c r="D9" s="41" t="s">
        <v>103</v>
      </c>
    </row>
    <row r="10" spans="1:7" ht="20.100000000000001" customHeight="1" x14ac:dyDescent="0.25">
      <c r="B10" s="163" t="s">
        <v>35</v>
      </c>
      <c r="C10" s="36" t="s">
        <v>82</v>
      </c>
      <c r="D10" s="41" t="s">
        <v>98</v>
      </c>
    </row>
    <row r="11" spans="1:7" ht="20.100000000000001" customHeight="1" x14ac:dyDescent="0.25">
      <c r="B11" s="163" t="s">
        <v>37</v>
      </c>
      <c r="C11" s="36" t="s">
        <v>83</v>
      </c>
      <c r="D11" s="41"/>
    </row>
    <row r="12" spans="1:7" ht="20.100000000000001" customHeight="1" x14ac:dyDescent="0.25">
      <c r="B12" s="163" t="s">
        <v>38</v>
      </c>
      <c r="C12" s="36" t="s">
        <v>107</v>
      </c>
      <c r="D12" s="41" t="s">
        <v>97</v>
      </c>
    </row>
    <row r="13" spans="1:7" ht="20.100000000000001" customHeight="1" x14ac:dyDescent="0.25">
      <c r="B13" s="163" t="s">
        <v>40</v>
      </c>
      <c r="C13" s="36" t="s">
        <v>55</v>
      </c>
      <c r="D13" s="49" t="s">
        <v>102</v>
      </c>
    </row>
    <row r="14" spans="1:7" ht="20.100000000000001" customHeight="1" thickBot="1" x14ac:dyDescent="0.3">
      <c r="B14" s="165" t="s">
        <v>41</v>
      </c>
      <c r="C14" s="38" t="s">
        <v>84</v>
      </c>
      <c r="D14" s="39" t="s">
        <v>99</v>
      </c>
    </row>
    <row r="15" spans="1:7" ht="20.100000000000001" customHeight="1" x14ac:dyDescent="0.25">
      <c r="B15" s="17" t="s">
        <v>25</v>
      </c>
      <c r="C15" s="17" t="s">
        <v>26</v>
      </c>
    </row>
    <row r="16" spans="1:7" ht="20.100000000000001" customHeight="1" x14ac:dyDescent="0.25">
      <c r="A16" s="188" t="s">
        <v>4</v>
      </c>
      <c r="B16" s="188"/>
    </row>
    <row r="17" spans="1:4" ht="20.100000000000001" customHeight="1" x14ac:dyDescent="0.3">
      <c r="A17" s="181" t="s">
        <v>59</v>
      </c>
      <c r="B17" s="181"/>
    </row>
    <row r="18" spans="1:4" ht="20.100000000000001" customHeight="1" x14ac:dyDescent="0.3">
      <c r="A18" s="25" t="s">
        <v>5</v>
      </c>
      <c r="B18" s="55" t="str">
        <f>C13</f>
        <v xml:space="preserve">ŠG Košice </v>
      </c>
    </row>
    <row r="19" spans="1:4" ht="20.100000000000001" customHeight="1" x14ac:dyDescent="0.3">
      <c r="A19" s="25" t="s">
        <v>6</v>
      </c>
      <c r="B19" s="55" t="str">
        <f>C14</f>
        <v>Gym. Konštantínova 2, Prešov</v>
      </c>
    </row>
    <row r="20" spans="1:4" ht="20.100000000000001" customHeight="1" x14ac:dyDescent="0.3">
      <c r="A20" s="25" t="s">
        <v>7</v>
      </c>
      <c r="B20" s="55" t="str">
        <f>C12</f>
        <v>Gymn. Jesenského, Kysucké Nové Mesto</v>
      </c>
    </row>
    <row r="21" spans="1:4" ht="20.100000000000001" customHeight="1" x14ac:dyDescent="0.3">
      <c r="A21" s="25" t="s">
        <v>8</v>
      </c>
      <c r="B21" s="55" t="str">
        <f>C8</f>
        <v>OA Hlohovec</v>
      </c>
    </row>
    <row r="22" spans="1:4" ht="20.100000000000001" customHeight="1" x14ac:dyDescent="0.3">
      <c r="B22" s="9"/>
    </row>
    <row r="23" spans="1:4" ht="20.100000000000001" customHeight="1" x14ac:dyDescent="0.25">
      <c r="A23" s="181" t="s">
        <v>60</v>
      </c>
      <c r="B23" s="181"/>
    </row>
    <row r="24" spans="1:4" ht="20.100000000000001" customHeight="1" x14ac:dyDescent="0.3">
      <c r="A24" s="25" t="s">
        <v>5</v>
      </c>
      <c r="B24" s="27" t="str">
        <f>B18</f>
        <v xml:space="preserve">ŠG Košice </v>
      </c>
      <c r="C24" s="27" t="str">
        <f>B21</f>
        <v>OA Hlohovec</v>
      </c>
      <c r="D24" s="28" t="s">
        <v>394</v>
      </c>
    </row>
    <row r="25" spans="1:4" ht="20.100000000000001" customHeight="1" x14ac:dyDescent="0.3">
      <c r="A25" s="25" t="s">
        <v>6</v>
      </c>
      <c r="B25" s="27" t="str">
        <f>B19</f>
        <v>Gym. Konštantínova 2, Prešov</v>
      </c>
      <c r="C25" s="27" t="str">
        <f>B20</f>
        <v>Gymn. Jesenského, Kysucké Nové Mesto</v>
      </c>
      <c r="D25" s="28" t="s">
        <v>395</v>
      </c>
    </row>
    <row r="26" spans="1:4" ht="20.100000000000001" customHeight="1" x14ac:dyDescent="0.3">
      <c r="A26" s="25" t="s">
        <v>7</v>
      </c>
      <c r="B26" s="27" t="str">
        <f>B21</f>
        <v>OA Hlohovec</v>
      </c>
      <c r="C26" s="27" t="str">
        <f>B20</f>
        <v>Gymn. Jesenského, Kysucké Nové Mesto</v>
      </c>
      <c r="D26" s="28" t="s">
        <v>396</v>
      </c>
    </row>
    <row r="27" spans="1:4" ht="20.100000000000001" customHeight="1" x14ac:dyDescent="0.3">
      <c r="A27" s="25" t="s">
        <v>8</v>
      </c>
      <c r="B27" s="27" t="str">
        <f>B18</f>
        <v xml:space="preserve">ŠG Košice </v>
      </c>
      <c r="C27" s="27" t="str">
        <f>B19</f>
        <v>Gym. Konštantínova 2, Prešov</v>
      </c>
      <c r="D27" s="28" t="s">
        <v>397</v>
      </c>
    </row>
    <row r="28" spans="1:4" ht="20.100000000000001" customHeight="1" x14ac:dyDescent="0.3">
      <c r="A28" s="25" t="s">
        <v>9</v>
      </c>
      <c r="B28" s="27" t="str">
        <f>B19</f>
        <v>Gym. Konštantínova 2, Prešov</v>
      </c>
      <c r="C28" s="27" t="str">
        <f>B21</f>
        <v>OA Hlohovec</v>
      </c>
      <c r="D28" s="28" t="s">
        <v>398</v>
      </c>
    </row>
    <row r="29" spans="1:4" ht="20.100000000000001" customHeight="1" x14ac:dyDescent="0.3">
      <c r="A29" s="25" t="s">
        <v>10</v>
      </c>
      <c r="B29" s="27" t="str">
        <f>B20</f>
        <v>Gymn. Jesenského, Kysucké Nové Mesto</v>
      </c>
      <c r="C29" s="27" t="str">
        <f>B18</f>
        <v xml:space="preserve">ŠG Košice </v>
      </c>
      <c r="D29" s="28" t="s">
        <v>399</v>
      </c>
    </row>
    <row r="30" spans="1:4" ht="20.100000000000001" customHeight="1" x14ac:dyDescent="0.3">
      <c r="B30" s="20"/>
      <c r="C30" s="20"/>
    </row>
    <row r="31" spans="1:4" ht="20.100000000000001" customHeight="1" x14ac:dyDescent="0.25">
      <c r="A31" s="181" t="s">
        <v>61</v>
      </c>
      <c r="B31" s="181"/>
    </row>
    <row r="32" spans="1:4" ht="20.100000000000001" customHeight="1" x14ac:dyDescent="0.3">
      <c r="A32" s="25" t="s">
        <v>5</v>
      </c>
      <c r="B32" s="55" t="str">
        <f>B21</f>
        <v>OA Hlohovec</v>
      </c>
    </row>
    <row r="33" spans="1:4" ht="20.100000000000001" customHeight="1" x14ac:dyDescent="0.3">
      <c r="A33" s="25" t="s">
        <v>6</v>
      </c>
      <c r="B33" s="55" t="str">
        <f>B18</f>
        <v xml:space="preserve">ŠG Košice </v>
      </c>
    </row>
    <row r="34" spans="1:4" ht="20.100000000000001" customHeight="1" x14ac:dyDescent="0.3">
      <c r="A34" s="25" t="s">
        <v>7</v>
      </c>
      <c r="B34" s="55" t="str">
        <f>B19</f>
        <v>Gym. Konštantínova 2, Prešov</v>
      </c>
    </row>
    <row r="35" spans="1:4" ht="20.100000000000001" customHeight="1" x14ac:dyDescent="0.3">
      <c r="A35" s="25" t="s">
        <v>8</v>
      </c>
      <c r="B35" s="55" t="str">
        <f>B20</f>
        <v>Gymn. Jesenského, Kysucké Nové Mesto</v>
      </c>
    </row>
    <row r="36" spans="1:4" ht="20.100000000000001" customHeight="1" x14ac:dyDescent="0.3">
      <c r="B36" s="9"/>
    </row>
    <row r="37" spans="1:4" ht="20.100000000000001" customHeight="1" x14ac:dyDescent="0.3">
      <c r="A37" s="181" t="s">
        <v>62</v>
      </c>
      <c r="B37" s="181"/>
    </row>
    <row r="38" spans="1:4" ht="15.6" x14ac:dyDescent="0.3">
      <c r="A38" s="25" t="s">
        <v>5</v>
      </c>
      <c r="B38" s="55" t="str">
        <f>C9</f>
        <v>OA Považská Bystrica</v>
      </c>
    </row>
    <row r="39" spans="1:4" ht="15.6" x14ac:dyDescent="0.3">
      <c r="A39" s="25" t="s">
        <v>6</v>
      </c>
      <c r="B39" s="55" t="str">
        <f>C7</f>
        <v>ŠG Ostredkova Bratislava</v>
      </c>
      <c r="D39" s="23"/>
    </row>
    <row r="40" spans="1:4" ht="15.6" x14ac:dyDescent="0.3">
      <c r="A40" s="25" t="s">
        <v>7</v>
      </c>
      <c r="B40" s="55" t="str">
        <f>C10</f>
        <v>SOŠ potravinárska Topoľčany</v>
      </c>
      <c r="D40" s="23"/>
    </row>
    <row r="41" spans="1:4" ht="15.6" x14ac:dyDescent="0.3">
      <c r="B41" s="9"/>
      <c r="D41" s="23"/>
    </row>
    <row r="42" spans="1:4" ht="15.6" x14ac:dyDescent="0.3">
      <c r="D42" s="23"/>
    </row>
    <row r="43" spans="1:4" x14ac:dyDescent="0.25">
      <c r="A43" s="181" t="s">
        <v>63</v>
      </c>
      <c r="B43" s="181"/>
      <c r="D43" s="23"/>
    </row>
    <row r="44" spans="1:4" ht="15.6" x14ac:dyDescent="0.3">
      <c r="A44" s="25" t="s">
        <v>5</v>
      </c>
      <c r="B44" s="27" t="str">
        <f>B39</f>
        <v>ŠG Ostredkova Bratislava</v>
      </c>
      <c r="C44" s="27" t="str">
        <f>B40</f>
        <v>SOŠ potravinárska Topoľčany</v>
      </c>
      <c r="D44" s="166" t="s">
        <v>400</v>
      </c>
    </row>
    <row r="45" spans="1:4" ht="15.6" x14ac:dyDescent="0.3">
      <c r="A45" s="25" t="s">
        <v>6</v>
      </c>
      <c r="B45" s="27" t="str">
        <f>B38</f>
        <v>OA Považská Bystrica</v>
      </c>
      <c r="C45" s="27" t="str">
        <f>B39</f>
        <v>ŠG Ostredkova Bratislava</v>
      </c>
      <c r="D45" s="167">
        <v>0.63541666666666663</v>
      </c>
    </row>
    <row r="46" spans="1:4" ht="15.6" x14ac:dyDescent="0.3">
      <c r="A46" s="25" t="s">
        <v>7</v>
      </c>
      <c r="B46" s="27" t="str">
        <f>B40</f>
        <v>SOŠ potravinárska Topoľčany</v>
      </c>
      <c r="C46" s="27" t="str">
        <f>B38</f>
        <v>OA Považská Bystrica</v>
      </c>
      <c r="D46" s="167">
        <v>0.5131944444444444</v>
      </c>
    </row>
    <row r="47" spans="1:4" ht="15.6" x14ac:dyDescent="0.3">
      <c r="A47" s="23"/>
      <c r="D47" s="23"/>
    </row>
    <row r="48" spans="1:4" x14ac:dyDescent="0.25">
      <c r="A48" s="181" t="s">
        <v>64</v>
      </c>
      <c r="B48" s="181"/>
      <c r="D48" s="23"/>
    </row>
    <row r="49" spans="1:5" ht="15.6" x14ac:dyDescent="0.3">
      <c r="A49" s="25" t="s">
        <v>5</v>
      </c>
      <c r="B49" s="55" t="str">
        <f>B39</f>
        <v>ŠG Ostredkova Bratislava</v>
      </c>
      <c r="D49" s="23"/>
    </row>
    <row r="50" spans="1:5" ht="15.6" x14ac:dyDescent="0.3">
      <c r="A50" s="25" t="s">
        <v>6</v>
      </c>
      <c r="B50" s="55" t="str">
        <f>B38</f>
        <v>OA Považská Bystrica</v>
      </c>
      <c r="D50" s="23"/>
    </row>
    <row r="51" spans="1:5" ht="15.6" x14ac:dyDescent="0.3">
      <c r="A51" s="25" t="s">
        <v>7</v>
      </c>
      <c r="B51" s="55" t="str">
        <f>B40</f>
        <v>SOŠ potravinárska Topoľčany</v>
      </c>
      <c r="D51" s="23"/>
    </row>
    <row r="52" spans="1:5" ht="15.6" x14ac:dyDescent="0.3">
      <c r="A52" s="43"/>
      <c r="B52" s="44"/>
      <c r="D52" s="23"/>
    </row>
    <row r="53" spans="1:5" x14ac:dyDescent="0.25">
      <c r="A53" s="25"/>
      <c r="B53" s="171" t="s">
        <v>11</v>
      </c>
      <c r="C53" s="25"/>
      <c r="D53" s="168"/>
      <c r="E53" s="168"/>
    </row>
    <row r="54" spans="1:5" ht="15.6" x14ac:dyDescent="0.3">
      <c r="A54" s="25"/>
      <c r="B54" s="129" t="str">
        <f>B32</f>
        <v>OA Hlohovec</v>
      </c>
      <c r="C54" s="27" t="str">
        <f>B50</f>
        <v>OA Považská Bystrica</v>
      </c>
      <c r="D54" s="169">
        <v>0.42708333333333331</v>
      </c>
      <c r="E54" s="168"/>
    </row>
    <row r="55" spans="1:5" ht="15.6" x14ac:dyDescent="0.3">
      <c r="A55" s="25"/>
      <c r="B55" s="129" t="str">
        <f>B49</f>
        <v>ŠG Ostredkova Bratislava</v>
      </c>
      <c r="C55" s="27" t="str">
        <f>B33</f>
        <v xml:space="preserve">ŠG Košice </v>
      </c>
      <c r="D55" s="170" t="s">
        <v>401</v>
      </c>
      <c r="E55" s="168"/>
    </row>
    <row r="56" spans="1:5" ht="15.6" x14ac:dyDescent="0.3">
      <c r="A56" s="25"/>
      <c r="B56" s="128"/>
      <c r="C56" s="25"/>
      <c r="D56" s="168"/>
      <c r="E56" s="168"/>
    </row>
    <row r="57" spans="1:5" ht="15.6" x14ac:dyDescent="0.3">
      <c r="A57" s="25"/>
      <c r="B57" s="128" t="s">
        <v>12</v>
      </c>
      <c r="C57" s="25"/>
      <c r="D57" s="168"/>
      <c r="E57" s="168"/>
    </row>
    <row r="58" spans="1:5" ht="15.6" x14ac:dyDescent="0.3">
      <c r="A58" s="25"/>
      <c r="B58" s="129" t="str">
        <f>B35</f>
        <v>Gymn. Jesenského, Kysucké Nové Mesto</v>
      </c>
      <c r="C58" s="27"/>
      <c r="D58" s="168"/>
      <c r="E58" s="168"/>
    </row>
    <row r="59" spans="1:5" ht="15.6" x14ac:dyDescent="0.3">
      <c r="A59" s="25"/>
      <c r="B59" s="128"/>
      <c r="C59" s="25"/>
      <c r="D59" s="168"/>
      <c r="E59" s="168"/>
    </row>
    <row r="60" spans="1:5" ht="15.6" x14ac:dyDescent="0.3">
      <c r="A60" s="25"/>
      <c r="B60" s="128" t="s">
        <v>13</v>
      </c>
      <c r="C60" s="25"/>
      <c r="D60" s="168"/>
      <c r="E60" s="168"/>
    </row>
    <row r="61" spans="1:5" x14ac:dyDescent="0.25">
      <c r="A61" s="25"/>
      <c r="B61" s="129" t="str">
        <f>B34</f>
        <v>Gym. Konštantínova 2, Prešov</v>
      </c>
      <c r="C61" s="27" t="str">
        <f>B51</f>
        <v>SOŠ potravinárska Topoľčany</v>
      </c>
      <c r="D61" s="25" t="s">
        <v>402</v>
      </c>
      <c r="E61" s="168"/>
    </row>
    <row r="62" spans="1:5" ht="15.6" x14ac:dyDescent="0.3">
      <c r="A62" s="25"/>
      <c r="B62" s="128"/>
      <c r="C62" s="25"/>
      <c r="D62" s="168"/>
      <c r="E62" s="168"/>
    </row>
    <row r="63" spans="1:5" ht="15.6" x14ac:dyDescent="0.3">
      <c r="A63" s="25"/>
      <c r="B63" s="128" t="s">
        <v>22</v>
      </c>
      <c r="C63" s="25"/>
      <c r="D63" s="168"/>
      <c r="E63" s="168"/>
    </row>
    <row r="64" spans="1:5" ht="15.6" x14ac:dyDescent="0.3">
      <c r="A64" s="25"/>
      <c r="B64" s="128" t="str">
        <f>B26</f>
        <v>OA Hlohovec</v>
      </c>
      <c r="C64" s="135" t="str">
        <f>B33</f>
        <v xml:space="preserve">ŠG Košice </v>
      </c>
      <c r="D64" s="169">
        <v>0.83958333333333324</v>
      </c>
      <c r="E64" s="168"/>
    </row>
    <row r="65" spans="1:8" ht="15.6" x14ac:dyDescent="0.3">
      <c r="A65" s="25"/>
      <c r="B65" s="128"/>
      <c r="C65" s="25"/>
      <c r="D65" s="168"/>
      <c r="E65" s="168"/>
    </row>
    <row r="66" spans="1:8" x14ac:dyDescent="0.25">
      <c r="A66" s="25"/>
      <c r="B66" s="171" t="s">
        <v>67</v>
      </c>
      <c r="C66" s="25"/>
      <c r="D66" s="168"/>
      <c r="E66" s="168"/>
    </row>
    <row r="67" spans="1:8" x14ac:dyDescent="0.25">
      <c r="A67" s="25"/>
      <c r="B67" s="159" t="str">
        <f>B50</f>
        <v>OA Považská Bystrica</v>
      </c>
      <c r="C67" s="135" t="s">
        <v>403</v>
      </c>
      <c r="D67" s="169">
        <v>0.59236111111111112</v>
      </c>
      <c r="E67" s="168"/>
    </row>
    <row r="68" spans="1:8" ht="15.6" x14ac:dyDescent="0.3">
      <c r="A68" s="25"/>
      <c r="B68" s="128"/>
      <c r="C68" s="25"/>
      <c r="D68" s="168"/>
      <c r="E68" s="168"/>
    </row>
    <row r="69" spans="1:8" ht="15.6" x14ac:dyDescent="0.3">
      <c r="A69" s="168"/>
      <c r="B69" s="25"/>
      <c r="C69" s="25"/>
      <c r="D69" s="168"/>
      <c r="E69" s="168"/>
    </row>
    <row r="70" spans="1:8" x14ac:dyDescent="0.25">
      <c r="A70" s="182" t="s">
        <v>65</v>
      </c>
      <c r="B70" s="182"/>
      <c r="C70" s="26"/>
      <c r="D70" s="168"/>
      <c r="E70" s="168"/>
    </row>
    <row r="71" spans="1:8" ht="15.6" x14ac:dyDescent="0.3">
      <c r="A71" s="26" t="s">
        <v>5</v>
      </c>
      <c r="B71" s="26" t="str">
        <f>C54</f>
        <v>OA Považská Bystrica</v>
      </c>
      <c r="C71" s="26"/>
      <c r="D71" s="168"/>
      <c r="E71" s="168"/>
    </row>
    <row r="72" spans="1:8" ht="15.6" x14ac:dyDescent="0.3">
      <c r="A72" s="26" t="s">
        <v>6</v>
      </c>
      <c r="B72" s="172" t="str">
        <f>B55</f>
        <v>ŠG Ostredkova Bratislava</v>
      </c>
      <c r="C72" s="26"/>
      <c r="D72" s="168"/>
      <c r="E72" s="168"/>
    </row>
    <row r="73" spans="1:8" ht="15.6" x14ac:dyDescent="0.3">
      <c r="A73" s="26" t="s">
        <v>7</v>
      </c>
      <c r="B73" s="172" t="str">
        <f>B54</f>
        <v>OA Hlohovec</v>
      </c>
      <c r="C73" s="26"/>
      <c r="D73" s="168"/>
      <c r="E73" s="168"/>
    </row>
    <row r="74" spans="1:8" ht="15.6" x14ac:dyDescent="0.3">
      <c r="A74" s="26" t="s">
        <v>8</v>
      </c>
      <c r="B74" s="172" t="str">
        <f>C55</f>
        <v xml:space="preserve">ŠG Košice </v>
      </c>
      <c r="C74" s="26"/>
      <c r="D74" s="168"/>
      <c r="E74" s="168"/>
    </row>
    <row r="75" spans="1:8" ht="15.6" x14ac:dyDescent="0.3">
      <c r="A75" s="26" t="s">
        <v>9</v>
      </c>
      <c r="B75" s="26" t="str">
        <f>C61</f>
        <v>SOŠ potravinárska Topoľčany</v>
      </c>
      <c r="C75" s="26"/>
      <c r="D75" s="168"/>
      <c r="E75" s="168"/>
    </row>
    <row r="76" spans="1:8" ht="15.6" x14ac:dyDescent="0.3">
      <c r="A76" s="26" t="s">
        <v>10</v>
      </c>
      <c r="B76" s="172" t="str">
        <f>B61</f>
        <v>Gym. Konštantínova 2, Prešov</v>
      </c>
      <c r="C76" s="26"/>
      <c r="D76" s="168"/>
      <c r="E76" s="168"/>
    </row>
    <row r="77" spans="1:8" ht="15.6" x14ac:dyDescent="0.3">
      <c r="A77" s="26" t="s">
        <v>23</v>
      </c>
      <c r="B77" s="172" t="str">
        <f>B58</f>
        <v>Gymn. Jesenského, Kysucké Nové Mesto</v>
      </c>
      <c r="C77" s="26"/>
      <c r="D77" s="168"/>
      <c r="E77" s="168"/>
    </row>
    <row r="78" spans="1:8" ht="15.6" x14ac:dyDescent="0.3">
      <c r="A78" s="26"/>
      <c r="B78" s="26"/>
      <c r="C78" s="26"/>
      <c r="D78" s="168"/>
      <c r="E78" s="168"/>
      <c r="H78" s="7"/>
    </row>
    <row r="79" spans="1:8" x14ac:dyDescent="0.25">
      <c r="A79" s="26"/>
      <c r="B79" s="26" t="s">
        <v>406</v>
      </c>
      <c r="C79" s="26"/>
      <c r="D79" s="95"/>
      <c r="E79" s="95"/>
      <c r="H79" s="7"/>
    </row>
    <row r="80" spans="1:8" x14ac:dyDescent="0.25">
      <c r="A80" s="26"/>
      <c r="B80" s="26" t="s">
        <v>407</v>
      </c>
      <c r="C80" s="26"/>
      <c r="D80" s="95"/>
      <c r="E80" s="95"/>
      <c r="H80" s="7"/>
    </row>
    <row r="81" spans="1:5" x14ac:dyDescent="0.25">
      <c r="A81" s="26"/>
      <c r="B81" s="26" t="s">
        <v>408</v>
      </c>
      <c r="C81" s="26"/>
      <c r="D81" s="95"/>
      <c r="E81" s="95"/>
    </row>
    <row r="82" spans="1:5" x14ac:dyDescent="0.25">
      <c r="A82" s="26"/>
      <c r="B82" s="26"/>
      <c r="C82" s="26"/>
      <c r="D82" s="95"/>
      <c r="E82" s="175"/>
    </row>
    <row r="83" spans="1:5" x14ac:dyDescent="0.25">
      <c r="A83" s="26"/>
      <c r="B83" s="26"/>
      <c r="C83" s="26"/>
      <c r="D83" s="95"/>
      <c r="E83" s="175"/>
    </row>
  </sheetData>
  <mergeCells count="11">
    <mergeCell ref="A37:B37"/>
    <mergeCell ref="A43:B43"/>
    <mergeCell ref="A48:B48"/>
    <mergeCell ref="A70:B70"/>
    <mergeCell ref="B4:D4"/>
    <mergeCell ref="A31:B31"/>
    <mergeCell ref="B1:C1"/>
    <mergeCell ref="B3:C3"/>
    <mergeCell ref="A17:B17"/>
    <mergeCell ref="A16:B16"/>
    <mergeCell ref="A23:B23"/>
  </mergeCells>
  <pageMargins left="0.70866141732283472" right="0.70866141732283472" top="0.74803149606299213" bottom="0.74803149606299213" header="0.31496062992125984" footer="0.31496062992125984"/>
  <pageSetup paperSize="9" scale="62" fitToHeight="0" pageOrder="overThenDown" orientation="portrait" r:id="rId1"/>
  <rowBreaks count="1" manualBreakCount="1">
    <brk id="5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55" zoomScaleNormal="100" workbookViewId="0">
      <selection activeCell="D75" sqref="D75"/>
    </sheetView>
  </sheetViews>
  <sheetFormatPr defaultColWidth="9.140625" defaultRowHeight="15.75" x14ac:dyDescent="0.25"/>
  <cols>
    <col min="1" max="1" width="4.7109375" style="2" customWidth="1"/>
    <col min="2" max="2" width="44.7109375" style="2" customWidth="1"/>
    <col min="3" max="3" width="38" style="2" customWidth="1"/>
    <col min="4" max="4" width="15.7109375" style="2" customWidth="1"/>
    <col min="5" max="5" width="9.140625" style="21"/>
    <col min="6" max="16384" width="9.140625" style="2"/>
  </cols>
  <sheetData>
    <row r="1" spans="1:5" ht="20.100000000000001" customHeight="1" x14ac:dyDescent="0.3">
      <c r="A1" s="7"/>
      <c r="B1" s="183" t="s">
        <v>29</v>
      </c>
      <c r="C1" s="183"/>
      <c r="D1" s="7"/>
    </row>
    <row r="2" spans="1:5" ht="20.100000000000001" customHeight="1" x14ac:dyDescent="0.3">
      <c r="A2" s="7"/>
      <c r="B2" s="17"/>
      <c r="C2" s="17"/>
      <c r="D2" s="7"/>
    </row>
    <row r="3" spans="1:5" ht="20.100000000000001" customHeight="1" x14ac:dyDescent="0.25">
      <c r="A3" s="7"/>
      <c r="B3" s="184" t="s">
        <v>18</v>
      </c>
      <c r="C3" s="184"/>
      <c r="D3" s="7"/>
    </row>
    <row r="4" spans="1:5" ht="20.100000000000001" customHeight="1" thickBot="1" x14ac:dyDescent="0.3">
      <c r="A4" s="7"/>
      <c r="B4" s="185" t="s">
        <v>90</v>
      </c>
      <c r="C4" s="186"/>
      <c r="D4" s="187"/>
    </row>
    <row r="5" spans="1:5" ht="20.100000000000001" customHeight="1" thickBot="1" x14ac:dyDescent="0.3">
      <c r="A5" s="7"/>
      <c r="B5" s="194" t="s">
        <v>19</v>
      </c>
      <c r="C5" s="194"/>
      <c r="D5" s="18" t="s">
        <v>27</v>
      </c>
    </row>
    <row r="6" spans="1:5" ht="20.100000000000001" customHeight="1" thickBot="1" x14ac:dyDescent="0.3">
      <c r="A6" s="7"/>
      <c r="B6" s="1" t="s">
        <v>92</v>
      </c>
      <c r="C6" s="1" t="s">
        <v>1</v>
      </c>
      <c r="D6" s="19" t="s">
        <v>28</v>
      </c>
    </row>
    <row r="7" spans="1:5" ht="20.100000000000001" customHeight="1" x14ac:dyDescent="0.25">
      <c r="A7" s="7"/>
      <c r="B7" s="32" t="s">
        <v>30</v>
      </c>
      <c r="C7" s="53" t="s">
        <v>80</v>
      </c>
      <c r="D7" s="40" t="s">
        <v>102</v>
      </c>
    </row>
    <row r="8" spans="1:5" ht="20.100000000000001" customHeight="1" x14ac:dyDescent="0.25">
      <c r="A8" s="7"/>
      <c r="B8" s="34" t="s">
        <v>31</v>
      </c>
      <c r="C8" s="35" t="s">
        <v>86</v>
      </c>
      <c r="D8" s="41" t="s">
        <v>100</v>
      </c>
    </row>
    <row r="9" spans="1:5" ht="20.100000000000001" customHeight="1" x14ac:dyDescent="0.25">
      <c r="A9" s="7"/>
      <c r="B9" s="34" t="s">
        <v>33</v>
      </c>
      <c r="C9" s="36" t="s">
        <v>69</v>
      </c>
      <c r="D9" s="41" t="s">
        <v>98</v>
      </c>
    </row>
    <row r="10" spans="1:5" ht="20.100000000000001" customHeight="1" x14ac:dyDescent="0.25">
      <c r="A10" s="7"/>
      <c r="B10" s="34" t="s">
        <v>35</v>
      </c>
      <c r="C10" s="36" t="s">
        <v>87</v>
      </c>
      <c r="D10" s="41" t="s">
        <v>103</v>
      </c>
    </row>
    <row r="11" spans="1:5" ht="20.100000000000001" customHeight="1" x14ac:dyDescent="0.25">
      <c r="A11" s="7"/>
      <c r="B11" s="34" t="s">
        <v>37</v>
      </c>
      <c r="C11" s="36" t="s">
        <v>83</v>
      </c>
      <c r="D11" s="41"/>
    </row>
    <row r="12" spans="1:5" ht="20.100000000000001" customHeight="1" x14ac:dyDescent="0.25">
      <c r="A12" s="7"/>
      <c r="B12" s="34" t="s">
        <v>38</v>
      </c>
      <c r="C12" s="36" t="s">
        <v>88</v>
      </c>
      <c r="D12" s="41" t="s">
        <v>97</v>
      </c>
    </row>
    <row r="13" spans="1:5" ht="20.100000000000001" customHeight="1" x14ac:dyDescent="0.25">
      <c r="A13" s="7"/>
      <c r="B13" s="34" t="s">
        <v>40</v>
      </c>
      <c r="C13" s="36" t="s">
        <v>89</v>
      </c>
      <c r="D13" s="49" t="s">
        <v>99</v>
      </c>
    </row>
    <row r="14" spans="1:5" ht="20.100000000000001" customHeight="1" thickBot="1" x14ac:dyDescent="0.3">
      <c r="A14" s="7"/>
      <c r="B14" s="37" t="s">
        <v>41</v>
      </c>
      <c r="C14" s="38" t="s">
        <v>84</v>
      </c>
      <c r="D14" s="39" t="s">
        <v>101</v>
      </c>
    </row>
    <row r="15" spans="1:5" ht="20.100000000000001" customHeight="1" x14ac:dyDescent="0.25">
      <c r="A15" s="7"/>
      <c r="B15" s="17" t="s">
        <v>25</v>
      </c>
      <c r="C15" s="17" t="s">
        <v>26</v>
      </c>
      <c r="D15" s="7"/>
      <c r="E15" s="2"/>
    </row>
    <row r="16" spans="1:5" ht="20.100000000000001" customHeight="1" x14ac:dyDescent="0.25">
      <c r="A16" s="188" t="s">
        <v>4</v>
      </c>
      <c r="B16" s="188"/>
      <c r="C16" s="7"/>
      <c r="D16" s="7"/>
      <c r="E16" s="2"/>
    </row>
    <row r="17" spans="1:4" s="2" customFormat="1" ht="20.100000000000001" customHeight="1" x14ac:dyDescent="0.3">
      <c r="A17" s="181" t="s">
        <v>59</v>
      </c>
      <c r="B17" s="181"/>
      <c r="C17" s="7"/>
      <c r="D17" s="7"/>
    </row>
    <row r="18" spans="1:4" s="2" customFormat="1" ht="20.100000000000001" customHeight="1" x14ac:dyDescent="0.3">
      <c r="A18" s="25" t="s">
        <v>5</v>
      </c>
      <c r="B18" s="55" t="str">
        <f>C7</f>
        <v>ŠG Ostredkova Bratislava</v>
      </c>
      <c r="C18" s="7"/>
      <c r="D18" s="7"/>
    </row>
    <row r="19" spans="1:4" s="2" customFormat="1" ht="20.100000000000001" customHeight="1" x14ac:dyDescent="0.3">
      <c r="A19" s="25" t="s">
        <v>6</v>
      </c>
      <c r="B19" s="55" t="str">
        <f>C13</f>
        <v>Gym. Park Mládeže, Košice</v>
      </c>
      <c r="C19" s="7"/>
      <c r="D19" s="7"/>
    </row>
    <row r="20" spans="1:4" s="2" customFormat="1" ht="20.100000000000001" customHeight="1" x14ac:dyDescent="0.3">
      <c r="A20" s="25" t="s">
        <v>7</v>
      </c>
      <c r="B20" s="55" t="str">
        <f>C12</f>
        <v>Gymn. Bytča</v>
      </c>
      <c r="C20" s="7"/>
      <c r="D20" s="7"/>
    </row>
    <row r="21" spans="1:4" s="2" customFormat="1" ht="20.100000000000001" customHeight="1" x14ac:dyDescent="0.3">
      <c r="A21" s="25" t="s">
        <v>8</v>
      </c>
      <c r="B21" s="55" t="str">
        <f>C8</f>
        <v>ŠG s VJM Dunajská Streda</v>
      </c>
      <c r="C21" s="7"/>
      <c r="D21" s="7"/>
    </row>
    <row r="22" spans="1:4" s="2" customFormat="1" ht="20.100000000000001" customHeight="1" x14ac:dyDescent="0.3">
      <c r="A22" s="7"/>
      <c r="B22" s="9"/>
      <c r="C22" s="7"/>
      <c r="D22" s="7"/>
    </row>
    <row r="23" spans="1:4" s="2" customFormat="1" ht="20.100000000000001" customHeight="1" thickBot="1" x14ac:dyDescent="0.3">
      <c r="A23" s="181" t="s">
        <v>60</v>
      </c>
      <c r="B23" s="181"/>
      <c r="C23" s="7"/>
      <c r="D23" s="7"/>
    </row>
    <row r="24" spans="1:4" s="2" customFormat="1" ht="20.25" customHeight="1" x14ac:dyDescent="0.25">
      <c r="A24" s="117" t="s">
        <v>5</v>
      </c>
      <c r="B24" s="118" t="s">
        <v>80</v>
      </c>
      <c r="C24" s="119" t="s">
        <v>372</v>
      </c>
      <c r="D24" s="120">
        <v>0.4236111111111111</v>
      </c>
    </row>
    <row r="25" spans="1:4" s="2" customFormat="1" ht="20.100000000000001" customHeight="1" x14ac:dyDescent="0.25">
      <c r="A25" s="117" t="s">
        <v>6</v>
      </c>
      <c r="B25" s="121" t="s">
        <v>373</v>
      </c>
      <c r="C25" s="122" t="s">
        <v>88</v>
      </c>
      <c r="D25" s="120">
        <v>0.6333333333333333</v>
      </c>
    </row>
    <row r="26" spans="1:4" s="2" customFormat="1" ht="20.100000000000001" customHeight="1" x14ac:dyDescent="0.25">
      <c r="A26" s="117" t="s">
        <v>7</v>
      </c>
      <c r="B26" s="121" t="s">
        <v>372</v>
      </c>
      <c r="C26" s="122" t="s">
        <v>88</v>
      </c>
      <c r="D26" s="120">
        <v>0.8847222222222223</v>
      </c>
    </row>
    <row r="27" spans="1:4" s="2" customFormat="1" ht="20.100000000000001" customHeight="1" x14ac:dyDescent="0.25">
      <c r="A27" s="117" t="s">
        <v>8</v>
      </c>
      <c r="B27" s="121" t="s">
        <v>80</v>
      </c>
      <c r="C27" s="122" t="s">
        <v>373</v>
      </c>
      <c r="D27" s="120">
        <v>0.79861111111111116</v>
      </c>
    </row>
    <row r="28" spans="1:4" s="2" customFormat="1" ht="20.100000000000001" customHeight="1" x14ac:dyDescent="0.25">
      <c r="A28" s="117" t="s">
        <v>9</v>
      </c>
      <c r="B28" s="121" t="s">
        <v>373</v>
      </c>
      <c r="C28" s="122" t="s">
        <v>372</v>
      </c>
      <c r="D28" s="120">
        <v>0.34652777777777777</v>
      </c>
    </row>
    <row r="29" spans="1:4" s="2" customFormat="1" ht="20.100000000000001" customHeight="1" thickBot="1" x14ac:dyDescent="0.3">
      <c r="A29" s="117" t="s">
        <v>10</v>
      </c>
      <c r="B29" s="123" t="s">
        <v>88</v>
      </c>
      <c r="C29" s="124" t="s">
        <v>80</v>
      </c>
      <c r="D29" s="120">
        <v>0.34652777777777777</v>
      </c>
    </row>
    <row r="30" spans="1:4" s="2" customFormat="1" ht="20.100000000000001" customHeight="1" x14ac:dyDescent="0.3">
      <c r="A30" s="7"/>
      <c r="B30" s="20"/>
      <c r="C30" s="20"/>
      <c r="D30" s="7"/>
    </row>
    <row r="31" spans="1:4" s="2" customFormat="1" ht="20.100000000000001" customHeight="1" x14ac:dyDescent="0.25">
      <c r="A31" s="181" t="s">
        <v>61</v>
      </c>
      <c r="B31" s="181"/>
      <c r="C31" s="7"/>
      <c r="D31" s="7"/>
    </row>
    <row r="32" spans="1:4" s="2" customFormat="1" ht="20.100000000000001" customHeight="1" x14ac:dyDescent="0.3">
      <c r="A32" s="25" t="s">
        <v>5</v>
      </c>
      <c r="B32" s="55" t="str">
        <f>B18</f>
        <v>ŠG Ostredkova Bratislava</v>
      </c>
      <c r="C32" s="7"/>
      <c r="D32" s="7"/>
    </row>
    <row r="33" spans="1:5" ht="20.100000000000001" customHeight="1" x14ac:dyDescent="0.3">
      <c r="A33" s="25" t="s">
        <v>6</v>
      </c>
      <c r="B33" s="55" t="str">
        <f>B21</f>
        <v>ŠG s VJM Dunajská Streda</v>
      </c>
      <c r="C33" s="7"/>
      <c r="D33" s="7"/>
      <c r="E33" s="2"/>
    </row>
    <row r="34" spans="1:5" ht="20.100000000000001" customHeight="1" x14ac:dyDescent="0.3">
      <c r="A34" s="25" t="s">
        <v>7</v>
      </c>
      <c r="B34" s="26" t="str">
        <f>B28</f>
        <v>Gym. Park Mládeže Košice</v>
      </c>
      <c r="C34" s="7"/>
      <c r="D34" s="7"/>
      <c r="E34" s="2"/>
    </row>
    <row r="35" spans="1:5" ht="20.100000000000001" customHeight="1" x14ac:dyDescent="0.3">
      <c r="A35" s="25" t="s">
        <v>8</v>
      </c>
      <c r="B35" s="26" t="str">
        <f>B29</f>
        <v>Gymn. Bytča</v>
      </c>
      <c r="C35" s="7"/>
      <c r="D35" s="7"/>
      <c r="E35" s="2"/>
    </row>
    <row r="36" spans="1:5" ht="15.6" x14ac:dyDescent="0.3">
      <c r="A36" s="7"/>
      <c r="B36" s="9"/>
      <c r="C36" s="7"/>
      <c r="D36" s="7"/>
      <c r="E36" s="2"/>
    </row>
    <row r="37" spans="1:5" ht="15.6" x14ac:dyDescent="0.3">
      <c r="A37" s="181" t="s">
        <v>62</v>
      </c>
      <c r="B37" s="181"/>
      <c r="C37" s="7"/>
      <c r="D37" s="7"/>
      <c r="E37" s="2"/>
    </row>
    <row r="38" spans="1:5" ht="15.6" x14ac:dyDescent="0.3">
      <c r="A38" s="25" t="s">
        <v>5</v>
      </c>
      <c r="B38" s="55" t="str">
        <f>C10</f>
        <v>Gym. J. Fándlyho, Šaľa</v>
      </c>
      <c r="C38" s="7"/>
      <c r="D38" s="7"/>
      <c r="E38" s="2"/>
    </row>
    <row r="39" spans="1:5" ht="15.6" x14ac:dyDescent="0.3">
      <c r="A39" s="25" t="s">
        <v>6</v>
      </c>
      <c r="B39" s="55" t="str">
        <f>C14</f>
        <v>Gym. Konštantínova 2, Prešov</v>
      </c>
      <c r="C39" s="7"/>
      <c r="E39" s="2"/>
    </row>
    <row r="40" spans="1:5" ht="15.6" x14ac:dyDescent="0.3">
      <c r="A40" s="25" t="s">
        <v>7</v>
      </c>
      <c r="B40" s="55" t="str">
        <f>C9</f>
        <v>ŠG Trenčín</v>
      </c>
      <c r="C40" s="7"/>
      <c r="E40" s="2"/>
    </row>
    <row r="41" spans="1:5" ht="15.6" x14ac:dyDescent="0.3">
      <c r="A41" s="7"/>
      <c r="B41" s="9"/>
      <c r="C41" s="7"/>
      <c r="E41" s="2"/>
    </row>
    <row r="42" spans="1:5" ht="15.6" x14ac:dyDescent="0.3">
      <c r="A42" s="7"/>
      <c r="B42" s="7"/>
      <c r="C42" s="7"/>
      <c r="E42" s="2"/>
    </row>
    <row r="43" spans="1:5" ht="16.5" thickBot="1" x14ac:dyDescent="0.3">
      <c r="A43" s="181" t="s">
        <v>63</v>
      </c>
      <c r="B43" s="181"/>
      <c r="E43" s="2"/>
    </row>
    <row r="44" spans="1:5" x14ac:dyDescent="0.25">
      <c r="A44" s="117" t="s">
        <v>5</v>
      </c>
      <c r="B44" s="118" t="s">
        <v>374</v>
      </c>
      <c r="C44" s="119" t="s">
        <v>69</v>
      </c>
      <c r="D44" s="125" t="s">
        <v>376</v>
      </c>
      <c r="E44" s="2"/>
    </row>
    <row r="45" spans="1:5" x14ac:dyDescent="0.25">
      <c r="A45" s="117" t="s">
        <v>6</v>
      </c>
      <c r="B45" s="121" t="s">
        <v>375</v>
      </c>
      <c r="C45" s="122" t="s">
        <v>374</v>
      </c>
      <c r="D45" s="125" t="s">
        <v>377</v>
      </c>
      <c r="E45" s="2"/>
    </row>
    <row r="46" spans="1:5" ht="16.5" thickBot="1" x14ac:dyDescent="0.3">
      <c r="A46" s="117" t="s">
        <v>7</v>
      </c>
      <c r="B46" s="123" t="s">
        <v>69</v>
      </c>
      <c r="C46" s="124" t="s">
        <v>375</v>
      </c>
      <c r="D46" s="125" t="s">
        <v>378</v>
      </c>
    </row>
    <row r="47" spans="1:5" ht="13.9" x14ac:dyDescent="0.25">
      <c r="E47" s="2"/>
    </row>
    <row r="48" spans="1:5" x14ac:dyDescent="0.25">
      <c r="A48" s="181" t="s">
        <v>64</v>
      </c>
      <c r="B48" s="181"/>
      <c r="E48" s="2"/>
    </row>
    <row r="49" spans="1:4" s="2" customFormat="1" ht="15.6" x14ac:dyDescent="0.3">
      <c r="A49" s="25" t="s">
        <v>5</v>
      </c>
      <c r="B49" s="26" t="str">
        <f>B46</f>
        <v>ŠG Trenčín</v>
      </c>
    </row>
    <row r="50" spans="1:4" s="2" customFormat="1" ht="15.6" x14ac:dyDescent="0.3">
      <c r="A50" s="25" t="s">
        <v>6</v>
      </c>
      <c r="B50" s="26" t="str">
        <f>B44</f>
        <v>Gym. Konštantina Prešov</v>
      </c>
    </row>
    <row r="51" spans="1:4" s="2" customFormat="1" ht="15.6" x14ac:dyDescent="0.3">
      <c r="A51" s="25" t="s">
        <v>7</v>
      </c>
      <c r="B51" s="26" t="str">
        <f>B45</f>
        <v>Gym. J. Fándlyho Šaľa</v>
      </c>
    </row>
    <row r="52" spans="1:4" s="2" customFormat="1" ht="15.6" x14ac:dyDescent="0.3">
      <c r="A52" s="43"/>
      <c r="B52" s="44"/>
    </row>
    <row r="53" spans="1:4" s="2" customFormat="1" ht="15" x14ac:dyDescent="0.25">
      <c r="A53" s="2" t="s">
        <v>379</v>
      </c>
    </row>
    <row r="54" spans="1:4" s="2" customFormat="1" ht="15" x14ac:dyDescent="0.25">
      <c r="A54" s="2" t="s">
        <v>80</v>
      </c>
      <c r="C54" s="2" t="s">
        <v>374</v>
      </c>
      <c r="D54" s="120">
        <v>0.8027777777777777</v>
      </c>
    </row>
    <row r="55" spans="1:4" s="2" customFormat="1" ht="15" x14ac:dyDescent="0.25">
      <c r="A55" s="2" t="s">
        <v>69</v>
      </c>
      <c r="C55" s="2" t="s">
        <v>372</v>
      </c>
      <c r="D55" s="120">
        <v>0.75624999999999998</v>
      </c>
    </row>
    <row r="56" spans="1:4" s="2" customFormat="1" ht="13.9" x14ac:dyDescent="0.25">
      <c r="D56" s="5"/>
    </row>
    <row r="57" spans="1:4" s="2" customFormat="1" ht="13.9" x14ac:dyDescent="0.25">
      <c r="A57" s="2" t="s">
        <v>380</v>
      </c>
      <c r="D57" s="5"/>
    </row>
    <row r="58" spans="1:4" s="2" customFormat="1" ht="15" x14ac:dyDescent="0.25">
      <c r="A58" s="2" t="s">
        <v>88</v>
      </c>
      <c r="C58" s="2" t="s">
        <v>375</v>
      </c>
      <c r="D58" s="120">
        <v>0.85138888888888886</v>
      </c>
    </row>
    <row r="59" spans="1:4" s="2" customFormat="1" ht="15" x14ac:dyDescent="0.25">
      <c r="A59" s="2" t="s">
        <v>375</v>
      </c>
      <c r="C59" s="2" t="s">
        <v>373</v>
      </c>
      <c r="D59" s="120">
        <v>0.84097222222222223</v>
      </c>
    </row>
    <row r="60" spans="1:4" s="2" customFormat="1" ht="13.9" x14ac:dyDescent="0.25">
      <c r="D60" s="5"/>
    </row>
    <row r="61" spans="1:4" s="2" customFormat="1" ht="13.9" x14ac:dyDescent="0.25">
      <c r="A61" s="2" t="s">
        <v>381</v>
      </c>
      <c r="D61" s="5"/>
    </row>
    <row r="62" spans="1:4" s="2" customFormat="1" ht="15" x14ac:dyDescent="0.25">
      <c r="A62" s="2" t="s">
        <v>374</v>
      </c>
      <c r="C62" s="2" t="s">
        <v>372</v>
      </c>
      <c r="D62" s="120">
        <v>0.67708333333333337</v>
      </c>
    </row>
    <row r="63" spans="1:4" s="2" customFormat="1" ht="13.9" x14ac:dyDescent="0.25">
      <c r="D63" s="5"/>
    </row>
    <row r="64" spans="1:4" s="2" customFormat="1" ht="15" x14ac:dyDescent="0.25">
      <c r="A64" s="2" t="s">
        <v>382</v>
      </c>
      <c r="D64" s="5"/>
    </row>
    <row r="65" spans="1:4" s="2" customFormat="1" ht="15" x14ac:dyDescent="0.25">
      <c r="A65" s="2" t="s">
        <v>80</v>
      </c>
      <c r="C65" s="2" t="s">
        <v>69</v>
      </c>
      <c r="D65" s="120">
        <v>0.5541666666666667</v>
      </c>
    </row>
    <row r="66" spans="1:4" s="2" customFormat="1" ht="13.9" x14ac:dyDescent="0.25"/>
    <row r="67" spans="1:4" s="2" customFormat="1" ht="15" x14ac:dyDescent="0.25">
      <c r="A67" s="156" t="s">
        <v>383</v>
      </c>
      <c r="B67" s="157"/>
      <c r="C67" s="157"/>
    </row>
    <row r="68" spans="1:4" s="2" customFormat="1" ht="13.9" x14ac:dyDescent="0.25">
      <c r="A68" s="157"/>
      <c r="B68" s="157"/>
      <c r="C68" s="157"/>
    </row>
    <row r="69" spans="1:4" s="2" customFormat="1" ht="15" x14ac:dyDescent="0.25">
      <c r="A69" s="157" t="s">
        <v>384</v>
      </c>
      <c r="B69" s="157"/>
      <c r="C69" s="157"/>
    </row>
    <row r="70" spans="1:4" s="2" customFormat="1" ht="15" x14ac:dyDescent="0.25">
      <c r="A70" s="157" t="s">
        <v>385</v>
      </c>
      <c r="B70" s="157"/>
      <c r="C70" s="157"/>
    </row>
    <row r="71" spans="1:4" s="2" customFormat="1" ht="15" x14ac:dyDescent="0.25">
      <c r="A71" s="157" t="s">
        <v>386</v>
      </c>
      <c r="B71" s="157"/>
      <c r="C71" s="157"/>
    </row>
    <row r="72" spans="1:4" s="2" customFormat="1" ht="15" x14ac:dyDescent="0.25">
      <c r="A72" s="157" t="s">
        <v>387</v>
      </c>
      <c r="B72" s="157"/>
      <c r="C72" s="157"/>
    </row>
    <row r="73" spans="1:4" s="2" customFormat="1" ht="15" x14ac:dyDescent="0.25">
      <c r="A73" s="157" t="s">
        <v>388</v>
      </c>
      <c r="B73" s="157"/>
      <c r="C73" s="157"/>
    </row>
    <row r="74" spans="1:4" s="2" customFormat="1" ht="15" x14ac:dyDescent="0.25">
      <c r="A74" s="157" t="s">
        <v>389</v>
      </c>
      <c r="B74" s="157"/>
      <c r="C74" s="157"/>
    </row>
    <row r="75" spans="1:4" s="2" customFormat="1" ht="15" x14ac:dyDescent="0.25">
      <c r="A75" s="157" t="s">
        <v>390</v>
      </c>
      <c r="B75" s="157"/>
      <c r="C75" s="157"/>
    </row>
    <row r="76" spans="1:4" s="2" customFormat="1" ht="13.9" x14ac:dyDescent="0.25">
      <c r="A76" s="157"/>
      <c r="B76" s="157"/>
      <c r="C76" s="157"/>
    </row>
    <row r="77" spans="1:4" s="2" customFormat="1" ht="15" x14ac:dyDescent="0.25">
      <c r="A77" s="157" t="s">
        <v>391</v>
      </c>
      <c r="B77" s="157"/>
      <c r="C77" s="157"/>
    </row>
    <row r="78" spans="1:4" s="2" customFormat="1" ht="15" x14ac:dyDescent="0.25">
      <c r="A78" s="157" t="s">
        <v>392</v>
      </c>
      <c r="B78" s="157"/>
      <c r="C78" s="157"/>
    </row>
    <row r="79" spans="1:4" s="2" customFormat="1" ht="15" x14ac:dyDescent="0.25">
      <c r="A79" s="157" t="s">
        <v>393</v>
      </c>
      <c r="B79" s="157"/>
      <c r="C79" s="157"/>
    </row>
    <row r="80" spans="1:4" x14ac:dyDescent="0.25">
      <c r="A80" s="157"/>
      <c r="B80" s="157"/>
      <c r="C80" s="157"/>
    </row>
  </sheetData>
  <mergeCells count="11">
    <mergeCell ref="A43:B43"/>
    <mergeCell ref="A48:B48"/>
    <mergeCell ref="A31:B31"/>
    <mergeCell ref="A23:B23"/>
    <mergeCell ref="B1:C1"/>
    <mergeCell ref="B3:C3"/>
    <mergeCell ref="A16:B16"/>
    <mergeCell ref="A17:B17"/>
    <mergeCell ref="A37:B37"/>
    <mergeCell ref="B4:D4"/>
    <mergeCell ref="B5:C5"/>
  </mergeCells>
  <pageMargins left="0.70866141732283472" right="0.70866141732283472" top="0.74803149606299213" bottom="0.74803149606299213" header="0.31496062992125984" footer="0.31496062992125984"/>
  <pageSetup paperSize="9" scale="62" fitToHeight="0" pageOrder="overThenDown" orientation="portrait" r:id="rId1"/>
  <rowBreaks count="1" manualBreakCount="1">
    <brk id="5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64" zoomScaleNormal="100" zoomScaleSheetLayoutView="67" workbookViewId="0">
      <selection activeCell="B92" sqref="B92"/>
    </sheetView>
  </sheetViews>
  <sheetFormatPr defaultRowHeight="15.75" x14ac:dyDescent="0.25"/>
  <cols>
    <col min="1" max="1" width="4" style="7" customWidth="1"/>
    <col min="2" max="2" width="44.42578125" style="7" customWidth="1"/>
    <col min="3" max="3" width="46.7109375" style="7" customWidth="1"/>
    <col min="4" max="4" width="13.7109375" style="7" customWidth="1"/>
    <col min="5" max="5" width="7" customWidth="1"/>
  </cols>
  <sheetData>
    <row r="1" spans="1:4" ht="15.6" x14ac:dyDescent="0.3">
      <c r="B1" s="183" t="s">
        <v>29</v>
      </c>
      <c r="C1" s="183"/>
    </row>
    <row r="2" spans="1:4" ht="15.6" x14ac:dyDescent="0.3">
      <c r="B2" s="17"/>
      <c r="C2" s="17"/>
    </row>
    <row r="3" spans="1:4" ht="15.6" x14ac:dyDescent="0.3">
      <c r="B3" s="184" t="s">
        <v>21</v>
      </c>
      <c r="C3" s="184"/>
    </row>
    <row r="4" spans="1:4" ht="20.100000000000001" customHeight="1" thickBot="1" x14ac:dyDescent="0.3">
      <c r="B4" s="199" t="s">
        <v>91</v>
      </c>
      <c r="C4" s="200"/>
      <c r="D4" s="201"/>
    </row>
    <row r="5" spans="1:4" ht="20.100000000000001" customHeight="1" thickBot="1" x14ac:dyDescent="0.35">
      <c r="B5" s="194" t="s">
        <v>20</v>
      </c>
      <c r="C5" s="194"/>
      <c r="D5" s="18" t="s">
        <v>27</v>
      </c>
    </row>
    <row r="6" spans="1:4" ht="20.100000000000001" customHeight="1" thickBot="1" x14ac:dyDescent="0.3">
      <c r="B6" s="1" t="s">
        <v>92</v>
      </c>
      <c r="C6" s="1" t="s">
        <v>1</v>
      </c>
      <c r="D6" s="19" t="s">
        <v>28</v>
      </c>
    </row>
    <row r="7" spans="1:4" ht="20.100000000000001" customHeight="1" x14ac:dyDescent="0.25">
      <c r="B7" s="32" t="s">
        <v>30</v>
      </c>
      <c r="C7" s="33" t="s">
        <v>105</v>
      </c>
      <c r="D7" s="40" t="s">
        <v>103</v>
      </c>
    </row>
    <row r="8" spans="1:4" ht="20.100000000000001" customHeight="1" x14ac:dyDescent="0.25">
      <c r="B8" s="34" t="s">
        <v>31</v>
      </c>
      <c r="C8" s="35" t="s">
        <v>32</v>
      </c>
      <c r="D8" s="41" t="s">
        <v>97</v>
      </c>
    </row>
    <row r="9" spans="1:4" ht="20.100000000000001" customHeight="1" x14ac:dyDescent="0.25">
      <c r="B9" s="34" t="s">
        <v>33</v>
      </c>
      <c r="C9" s="36" t="s">
        <v>34</v>
      </c>
      <c r="D9" s="41" t="s">
        <v>102</v>
      </c>
    </row>
    <row r="10" spans="1:4" ht="20.100000000000001" customHeight="1" x14ac:dyDescent="0.25">
      <c r="B10" s="34" t="s">
        <v>35</v>
      </c>
      <c r="C10" s="36" t="s">
        <v>36</v>
      </c>
      <c r="D10" s="41" t="s">
        <v>100</v>
      </c>
    </row>
    <row r="11" spans="1:4" ht="21" customHeight="1" x14ac:dyDescent="0.25">
      <c r="B11" s="34" t="s">
        <v>37</v>
      </c>
      <c r="C11" s="36" t="s">
        <v>93</v>
      </c>
      <c r="D11" s="41" t="s">
        <v>101</v>
      </c>
    </row>
    <row r="12" spans="1:4" ht="20.100000000000001" customHeight="1" x14ac:dyDescent="0.25">
      <c r="B12" s="34" t="s">
        <v>38</v>
      </c>
      <c r="C12" s="36" t="s">
        <v>39</v>
      </c>
      <c r="D12" s="41" t="s">
        <v>98</v>
      </c>
    </row>
    <row r="13" spans="1:4" ht="20.100000000000001" customHeight="1" x14ac:dyDescent="0.25">
      <c r="B13" s="34" t="s">
        <v>40</v>
      </c>
      <c r="C13" s="36" t="s">
        <v>94</v>
      </c>
      <c r="D13" s="41" t="s">
        <v>104</v>
      </c>
    </row>
    <row r="14" spans="1:4" ht="20.100000000000001" customHeight="1" thickBot="1" x14ac:dyDescent="0.3">
      <c r="B14" s="37" t="s">
        <v>41</v>
      </c>
      <c r="C14" s="54" t="s">
        <v>95</v>
      </c>
      <c r="D14" s="39" t="s">
        <v>99</v>
      </c>
    </row>
    <row r="15" spans="1:4" ht="20.100000000000001" customHeight="1" x14ac:dyDescent="0.25">
      <c r="B15" s="17" t="s">
        <v>25</v>
      </c>
      <c r="C15" s="17" t="s">
        <v>26</v>
      </c>
    </row>
    <row r="16" spans="1:4" ht="20.100000000000001" customHeight="1" x14ac:dyDescent="0.25">
      <c r="A16" s="188" t="s">
        <v>4</v>
      </c>
      <c r="B16" s="188"/>
    </row>
    <row r="17" spans="1:4" ht="20.100000000000001" customHeight="1" x14ac:dyDescent="0.3">
      <c r="A17" s="181" t="s">
        <v>59</v>
      </c>
      <c r="B17" s="181"/>
    </row>
    <row r="18" spans="1:4" ht="20.100000000000001" customHeight="1" x14ac:dyDescent="0.3">
      <c r="A18" s="25" t="s">
        <v>5</v>
      </c>
      <c r="B18" s="55" t="str">
        <f>C9</f>
        <v>OA Prievidza</v>
      </c>
    </row>
    <row r="19" spans="1:4" ht="20.100000000000001" customHeight="1" x14ac:dyDescent="0.3">
      <c r="A19" s="25" t="s">
        <v>6</v>
      </c>
      <c r="B19" s="26" t="str">
        <f>C14</f>
        <v>SPŠ strojnícka - Duklianska 1, Prešov</v>
      </c>
    </row>
    <row r="20" spans="1:4" ht="20.100000000000001" customHeight="1" x14ac:dyDescent="0.3">
      <c r="A20" s="25" t="s">
        <v>7</v>
      </c>
      <c r="B20" s="55" t="str">
        <f>C8</f>
        <v>SOŠ stroj. Ul. Pplk.Pľušťu, Skalica</v>
      </c>
    </row>
    <row r="21" spans="1:4" ht="20.100000000000001" customHeight="1" x14ac:dyDescent="0.3">
      <c r="A21" s="25" t="s">
        <v>8</v>
      </c>
      <c r="B21" s="55" t="str">
        <f>C10</f>
        <v>SOŠ polytechnická, Zlaté Moravce</v>
      </c>
    </row>
    <row r="22" spans="1:4" ht="20.100000000000001" customHeight="1" x14ac:dyDescent="0.3">
      <c r="B22" s="9"/>
    </row>
    <row r="23" spans="1:4" ht="20.100000000000001" customHeight="1" x14ac:dyDescent="0.25">
      <c r="A23" s="181" t="s">
        <v>60</v>
      </c>
      <c r="B23" s="181"/>
    </row>
    <row r="24" spans="1:4" ht="20.100000000000001" customHeight="1" x14ac:dyDescent="0.3">
      <c r="A24" s="25" t="s">
        <v>5</v>
      </c>
      <c r="B24" s="27" t="str">
        <f>B18</f>
        <v>OA Prievidza</v>
      </c>
      <c r="C24" s="27" t="str">
        <f>B21</f>
        <v>SOŠ polytechnická, Zlaté Moravce</v>
      </c>
      <c r="D24" s="135" t="s">
        <v>110</v>
      </c>
    </row>
    <row r="25" spans="1:4" ht="20.100000000000001" customHeight="1" x14ac:dyDescent="0.3">
      <c r="A25" s="25" t="s">
        <v>6</v>
      </c>
      <c r="B25" s="27" t="str">
        <f>B19</f>
        <v>SPŠ strojnícka - Duklianska 1, Prešov</v>
      </c>
      <c r="C25" s="27" t="str">
        <f>B20</f>
        <v>SOŠ stroj. Ul. Pplk.Pľušťu, Skalica</v>
      </c>
      <c r="D25" s="135" t="s">
        <v>111</v>
      </c>
    </row>
    <row r="26" spans="1:4" ht="20.100000000000001" customHeight="1" x14ac:dyDescent="0.3">
      <c r="A26" s="25" t="s">
        <v>7</v>
      </c>
      <c r="B26" s="27" t="str">
        <f>B21</f>
        <v>SOŠ polytechnická, Zlaté Moravce</v>
      </c>
      <c r="C26" s="27" t="str">
        <f>B20</f>
        <v>SOŠ stroj. Ul. Pplk.Pľušťu, Skalica</v>
      </c>
      <c r="D26" s="135" t="s">
        <v>112</v>
      </c>
    </row>
    <row r="27" spans="1:4" ht="20.100000000000001" customHeight="1" x14ac:dyDescent="0.3">
      <c r="A27" s="25" t="s">
        <v>8</v>
      </c>
      <c r="B27" s="27" t="str">
        <f>B18</f>
        <v>OA Prievidza</v>
      </c>
      <c r="C27" s="27" t="str">
        <f>B19</f>
        <v>SPŠ strojnícka - Duklianska 1, Prešov</v>
      </c>
      <c r="D27" s="135" t="s">
        <v>113</v>
      </c>
    </row>
    <row r="28" spans="1:4" ht="20.100000000000001" customHeight="1" x14ac:dyDescent="0.3">
      <c r="A28" s="25" t="s">
        <v>9</v>
      </c>
      <c r="B28" s="27" t="str">
        <f>B19</f>
        <v>SPŠ strojnícka - Duklianska 1, Prešov</v>
      </c>
      <c r="C28" s="27" t="str">
        <f>B21</f>
        <v>SOŠ polytechnická, Zlaté Moravce</v>
      </c>
      <c r="D28" s="135" t="s">
        <v>110</v>
      </c>
    </row>
    <row r="29" spans="1:4" ht="20.100000000000001" customHeight="1" x14ac:dyDescent="0.3">
      <c r="A29" s="25" t="s">
        <v>10</v>
      </c>
      <c r="B29" s="27" t="str">
        <f>B20</f>
        <v>SOŠ stroj. Ul. Pplk.Pľušťu, Skalica</v>
      </c>
      <c r="C29" s="27" t="str">
        <f>B18</f>
        <v>OA Prievidza</v>
      </c>
      <c r="D29" s="135" t="s">
        <v>114</v>
      </c>
    </row>
    <row r="30" spans="1:4" ht="20.100000000000001" customHeight="1" x14ac:dyDescent="0.3">
      <c r="B30" s="20"/>
      <c r="C30" s="20"/>
    </row>
    <row r="31" spans="1:4" ht="20.100000000000001" customHeight="1" x14ac:dyDescent="0.25">
      <c r="A31" s="181" t="s">
        <v>61</v>
      </c>
      <c r="B31" s="181"/>
    </row>
    <row r="32" spans="1:4" ht="20.100000000000001" customHeight="1" x14ac:dyDescent="0.3">
      <c r="A32" s="25" t="s">
        <v>5</v>
      </c>
      <c r="B32" s="55" t="str">
        <f>B18</f>
        <v>OA Prievidza</v>
      </c>
    </row>
    <row r="33" spans="1:4" ht="20.100000000000001" customHeight="1" x14ac:dyDescent="0.3">
      <c r="A33" s="25" t="s">
        <v>6</v>
      </c>
      <c r="B33" s="26" t="str">
        <f>B19</f>
        <v>SPŠ strojnícka - Duklianska 1, Prešov</v>
      </c>
    </row>
    <row r="34" spans="1:4" ht="20.100000000000001" customHeight="1" x14ac:dyDescent="0.3">
      <c r="A34" s="25" t="s">
        <v>7</v>
      </c>
      <c r="B34" s="55" t="str">
        <f>B20</f>
        <v>SOŠ stroj. Ul. Pplk.Pľušťu, Skalica</v>
      </c>
    </row>
    <row r="35" spans="1:4" ht="20.100000000000001" customHeight="1" x14ac:dyDescent="0.3">
      <c r="A35" s="25" t="s">
        <v>8</v>
      </c>
      <c r="B35" s="55" t="str">
        <f>B21</f>
        <v>SOŠ polytechnická, Zlaté Moravce</v>
      </c>
    </row>
    <row r="36" spans="1:4" ht="20.100000000000001" customHeight="1" x14ac:dyDescent="0.3">
      <c r="B36" s="9"/>
    </row>
    <row r="37" spans="1:4" ht="20.100000000000001" customHeight="1" x14ac:dyDescent="0.3">
      <c r="A37" s="181" t="s">
        <v>62</v>
      </c>
      <c r="B37" s="181"/>
    </row>
    <row r="38" spans="1:4" ht="20.100000000000001" customHeight="1" x14ac:dyDescent="0.3">
      <c r="A38" s="25" t="s">
        <v>5</v>
      </c>
      <c r="B38" s="55" t="str">
        <f>C7</f>
        <v>Gym. Hubeného Bratislava</v>
      </c>
    </row>
    <row r="39" spans="1:4" ht="20.100000000000001" customHeight="1" x14ac:dyDescent="0.3">
      <c r="A39" s="25" t="s">
        <v>6</v>
      </c>
      <c r="B39" s="55" t="str">
        <f>C11</f>
        <v>Súkromná SOŠ hutnícka, Železiarne Podbrezová</v>
      </c>
      <c r="D39"/>
    </row>
    <row r="40" spans="1:4" ht="20.100000000000001" customHeight="1" x14ac:dyDescent="0.3">
      <c r="A40" s="25" t="s">
        <v>7</v>
      </c>
      <c r="B40" s="55" t="str">
        <f>C12</f>
        <v>OA Ružomberok</v>
      </c>
      <c r="D40"/>
    </row>
    <row r="41" spans="1:4" ht="20.100000000000001" customHeight="1" x14ac:dyDescent="0.3">
      <c r="A41" s="25" t="s">
        <v>8</v>
      </c>
      <c r="B41" s="55" t="str">
        <f>C13</f>
        <v>Šp. Gymnázium trieda SNP 104, Košice</v>
      </c>
      <c r="D41"/>
    </row>
    <row r="42" spans="1:4" ht="20.100000000000001" customHeight="1" x14ac:dyDescent="0.3">
      <c r="B42" s="9"/>
      <c r="D42"/>
    </row>
    <row r="43" spans="1:4" ht="20.100000000000001" customHeight="1" x14ac:dyDescent="0.3">
      <c r="D43"/>
    </row>
    <row r="44" spans="1:4" ht="20.100000000000001" customHeight="1" x14ac:dyDescent="0.25">
      <c r="A44" s="181" t="s">
        <v>63</v>
      </c>
      <c r="B44" s="181"/>
      <c r="D44"/>
    </row>
    <row r="45" spans="1:4" ht="20.100000000000001" customHeight="1" x14ac:dyDescent="0.3">
      <c r="A45" s="25" t="s">
        <v>5</v>
      </c>
      <c r="B45" s="27" t="str">
        <f>B38</f>
        <v>Gym. Hubeného Bratislava</v>
      </c>
      <c r="C45" s="27" t="str">
        <f>B41</f>
        <v>Šp. Gymnázium trieda SNP 104, Košice</v>
      </c>
      <c r="D45" s="136">
        <v>0</v>
      </c>
    </row>
    <row r="46" spans="1:4" ht="20.100000000000001" customHeight="1" x14ac:dyDescent="0.3">
      <c r="A46" s="25" t="s">
        <v>6</v>
      </c>
      <c r="B46" s="27" t="str">
        <f>B39</f>
        <v>Súkromná SOŠ hutnícka, Železiarne Podbrezová</v>
      </c>
      <c r="C46" s="27" t="str">
        <f>B40</f>
        <v>OA Ružomberok</v>
      </c>
      <c r="D46" s="136">
        <v>2.7777777777777779E-3</v>
      </c>
    </row>
    <row r="47" spans="1:4" ht="20.100000000000001" customHeight="1" x14ac:dyDescent="0.3">
      <c r="A47" s="25" t="s">
        <v>7</v>
      </c>
      <c r="B47" s="27" t="str">
        <f>B41</f>
        <v>Šp. Gymnázium trieda SNP 104, Košice</v>
      </c>
      <c r="C47" s="27" t="str">
        <f>B40</f>
        <v>OA Ružomberok</v>
      </c>
      <c r="D47" s="136">
        <v>4.2361111111111106E-2</v>
      </c>
    </row>
    <row r="48" spans="1:4" ht="20.100000000000001" customHeight="1" x14ac:dyDescent="0.3">
      <c r="A48" s="25" t="s">
        <v>8</v>
      </c>
      <c r="B48" s="27" t="str">
        <f>B38</f>
        <v>Gym. Hubeného Bratislava</v>
      </c>
      <c r="C48" s="27" t="str">
        <f>B39</f>
        <v>Súkromná SOŠ hutnícka, Železiarne Podbrezová</v>
      </c>
      <c r="D48" s="136">
        <v>8.3333333333333329E-2</v>
      </c>
    </row>
    <row r="49" spans="1:4" ht="20.100000000000001" customHeight="1" x14ac:dyDescent="0.3">
      <c r="A49" s="25" t="s">
        <v>9</v>
      </c>
      <c r="B49" s="27" t="str">
        <f>B39</f>
        <v>Súkromná SOŠ hutnícka, Železiarne Podbrezová</v>
      </c>
      <c r="C49" s="27" t="str">
        <f>B41</f>
        <v>Šp. Gymnázium trieda SNP 104, Košice</v>
      </c>
      <c r="D49" s="136">
        <v>4.5138888888888888E-2</v>
      </c>
    </row>
    <row r="50" spans="1:4" ht="20.100000000000001" customHeight="1" x14ac:dyDescent="0.3">
      <c r="A50" s="25" t="s">
        <v>10</v>
      </c>
      <c r="B50" s="27" t="str">
        <f>B40</f>
        <v>OA Ružomberok</v>
      </c>
      <c r="C50" s="27" t="str">
        <f>B38</f>
        <v>Gym. Hubeného Bratislava</v>
      </c>
      <c r="D50" s="136">
        <v>0.1673611111111111</v>
      </c>
    </row>
    <row r="51" spans="1:4" ht="20.100000000000001" customHeight="1" x14ac:dyDescent="0.3">
      <c r="A51"/>
      <c r="B51" s="2"/>
      <c r="C51" s="2"/>
      <c r="D51"/>
    </row>
    <row r="52" spans="1:4" x14ac:dyDescent="0.25">
      <c r="A52" s="181" t="s">
        <v>64</v>
      </c>
      <c r="B52" s="181"/>
      <c r="C52" s="2"/>
      <c r="D52"/>
    </row>
    <row r="53" spans="1:4" ht="15.6" x14ac:dyDescent="0.3">
      <c r="A53" s="25" t="s">
        <v>5</v>
      </c>
      <c r="B53" s="55" t="str">
        <f>B40</f>
        <v>OA Ružomberok</v>
      </c>
      <c r="C53" s="2"/>
      <c r="D53"/>
    </row>
    <row r="54" spans="1:4" ht="15.6" x14ac:dyDescent="0.3">
      <c r="A54" s="25" t="s">
        <v>6</v>
      </c>
      <c r="B54" s="55" t="str">
        <f>B41</f>
        <v>Šp. Gymnázium trieda SNP 104, Košice</v>
      </c>
      <c r="C54" s="2"/>
      <c r="D54"/>
    </row>
    <row r="55" spans="1:4" ht="15.6" x14ac:dyDescent="0.3">
      <c r="A55" s="25" t="s">
        <v>7</v>
      </c>
      <c r="B55" s="55" t="str">
        <f>B38</f>
        <v>Gym. Hubeného Bratislava</v>
      </c>
      <c r="C55" s="2"/>
      <c r="D55"/>
    </row>
    <row r="56" spans="1:4" ht="15.6" x14ac:dyDescent="0.3">
      <c r="A56" s="132" t="s">
        <v>8</v>
      </c>
      <c r="B56" s="133" t="str">
        <f>B39</f>
        <v>Súkromná SOŠ hutnícka, Železiarne Podbrezová</v>
      </c>
      <c r="C56" s="2"/>
      <c r="D56"/>
    </row>
    <row r="57" spans="1:4" ht="15.6" x14ac:dyDescent="0.3">
      <c r="A57" s="25"/>
      <c r="B57" s="128"/>
      <c r="C57" s="131"/>
      <c r="D57" s="134"/>
    </row>
    <row r="58" spans="1:4" x14ac:dyDescent="0.25">
      <c r="A58" s="25"/>
      <c r="B58" s="171" t="s">
        <v>11</v>
      </c>
      <c r="C58" s="131"/>
      <c r="D58" s="134"/>
    </row>
    <row r="59" spans="1:4" ht="15.6" x14ac:dyDescent="0.3">
      <c r="A59" s="25"/>
      <c r="B59" s="129" t="str">
        <f>B32</f>
        <v>OA Prievidza</v>
      </c>
      <c r="C59" s="112" t="str">
        <f>B54</f>
        <v>Šp. Gymnázium trieda SNP 104, Košice</v>
      </c>
      <c r="D59" s="174" t="s">
        <v>409</v>
      </c>
    </row>
    <row r="60" spans="1:4" ht="15.6" x14ac:dyDescent="0.3">
      <c r="A60" s="25"/>
      <c r="B60" s="129" t="str">
        <f>B53</f>
        <v>OA Ružomberok</v>
      </c>
      <c r="C60" s="112" t="str">
        <f>B33</f>
        <v>SPŠ strojnícka - Duklianska 1, Prešov</v>
      </c>
      <c r="D60" s="174" t="s">
        <v>309</v>
      </c>
    </row>
    <row r="61" spans="1:4" ht="15.6" x14ac:dyDescent="0.3">
      <c r="A61" s="25"/>
      <c r="B61" s="128"/>
      <c r="C61" s="131"/>
      <c r="D61" s="174"/>
    </row>
    <row r="62" spans="1:4" ht="15.6" x14ac:dyDescent="0.3">
      <c r="A62" s="25"/>
      <c r="B62" s="128" t="s">
        <v>12</v>
      </c>
      <c r="C62" s="131"/>
      <c r="D62" s="174"/>
    </row>
    <row r="63" spans="1:4" ht="15.6" x14ac:dyDescent="0.3">
      <c r="A63" s="25"/>
      <c r="B63" s="129" t="str">
        <f>B35</f>
        <v>SOŠ polytechnická, Zlaté Moravce</v>
      </c>
      <c r="C63" s="112" t="str">
        <f>B56</f>
        <v>Súkromná SOŠ hutnícka, Železiarne Podbrezová</v>
      </c>
      <c r="D63" s="174" t="s">
        <v>410</v>
      </c>
    </row>
    <row r="64" spans="1:4" ht="15.6" x14ac:dyDescent="0.3">
      <c r="A64" s="25"/>
      <c r="B64" s="128"/>
      <c r="C64" s="131"/>
      <c r="D64" s="174"/>
    </row>
    <row r="65" spans="1:5" ht="15.6" x14ac:dyDescent="0.3">
      <c r="A65" s="25"/>
      <c r="B65" s="128" t="s">
        <v>13</v>
      </c>
      <c r="C65" s="131"/>
      <c r="D65" s="174"/>
    </row>
    <row r="66" spans="1:5" ht="15.6" x14ac:dyDescent="0.3">
      <c r="A66" s="25"/>
      <c r="B66" s="129" t="str">
        <f>B34</f>
        <v>SOŠ stroj. Ul. Pplk.Pľušťu, Skalica</v>
      </c>
      <c r="C66" s="112" t="str">
        <f>B55</f>
        <v>Gym. Hubeného Bratislava</v>
      </c>
      <c r="D66" s="174" t="s">
        <v>411</v>
      </c>
    </row>
    <row r="67" spans="1:5" ht="15.6" x14ac:dyDescent="0.3">
      <c r="A67" s="25"/>
      <c r="B67" s="128"/>
      <c r="C67" s="131"/>
      <c r="D67" s="174"/>
    </row>
    <row r="68" spans="1:5" ht="15.6" x14ac:dyDescent="0.3">
      <c r="A68" s="25"/>
      <c r="B68" s="128" t="s">
        <v>22</v>
      </c>
      <c r="C68" s="131"/>
      <c r="D68" s="174"/>
    </row>
    <row r="69" spans="1:5" ht="15.6" x14ac:dyDescent="0.3">
      <c r="A69" s="25"/>
      <c r="B69" s="128" t="str">
        <f>C59</f>
        <v>Šp. Gymnázium trieda SNP 104, Košice</v>
      </c>
      <c r="C69" s="131" t="str">
        <f>B60</f>
        <v>OA Ružomberok</v>
      </c>
      <c r="D69" s="174" t="s">
        <v>309</v>
      </c>
    </row>
    <row r="70" spans="1:5" ht="15.6" x14ac:dyDescent="0.3">
      <c r="A70" s="25"/>
      <c r="B70" s="128"/>
      <c r="C70" s="131"/>
      <c r="D70" s="174"/>
    </row>
    <row r="71" spans="1:5" x14ac:dyDescent="0.25">
      <c r="A71" s="25"/>
      <c r="B71" s="128" t="s">
        <v>67</v>
      </c>
      <c r="C71" s="131"/>
      <c r="D71" s="174"/>
    </row>
    <row r="72" spans="1:5" ht="15.6" x14ac:dyDescent="0.3">
      <c r="A72" s="25"/>
      <c r="B72" s="128" t="str">
        <f>B59</f>
        <v>OA Prievidza</v>
      </c>
      <c r="C72" s="131" t="str">
        <f>C60</f>
        <v>SPŠ strojnícka - Duklianska 1, Prešov</v>
      </c>
      <c r="D72" s="174" t="s">
        <v>412</v>
      </c>
      <c r="E72" t="s">
        <v>115</v>
      </c>
    </row>
    <row r="73" spans="1:5" ht="15.6" x14ac:dyDescent="0.3">
      <c r="A73" s="25"/>
      <c r="B73" s="128"/>
      <c r="C73" s="131"/>
      <c r="D73" s="174"/>
    </row>
    <row r="74" spans="1:5" ht="14.45" x14ac:dyDescent="0.3">
      <c r="A74" s="134"/>
      <c r="B74" s="131"/>
      <c r="C74" s="131"/>
      <c r="D74" s="173"/>
    </row>
    <row r="75" spans="1:5" x14ac:dyDescent="0.25">
      <c r="A75" s="202" t="s">
        <v>65</v>
      </c>
      <c r="B75" s="202"/>
      <c r="C75" s="148"/>
      <c r="D75" s="149"/>
    </row>
    <row r="76" spans="1:5" ht="15.6" x14ac:dyDescent="0.3">
      <c r="A76" s="150" t="s">
        <v>5</v>
      </c>
      <c r="B76" s="115" t="s">
        <v>116</v>
      </c>
      <c r="C76" s="2"/>
      <c r="D76"/>
    </row>
    <row r="77" spans="1:5" x14ac:dyDescent="0.25">
      <c r="A77" s="150" t="s">
        <v>6</v>
      </c>
      <c r="B77" s="115" t="s">
        <v>117</v>
      </c>
      <c r="C77" s="2"/>
      <c r="D77"/>
    </row>
    <row r="78" spans="1:5" x14ac:dyDescent="0.25">
      <c r="A78" s="150" t="s">
        <v>7</v>
      </c>
      <c r="B78" s="115" t="s">
        <v>118</v>
      </c>
      <c r="C78" s="2"/>
      <c r="D78"/>
    </row>
    <row r="79" spans="1:5" x14ac:dyDescent="0.25">
      <c r="A79" s="150" t="s">
        <v>8</v>
      </c>
      <c r="B79" s="115" t="s">
        <v>119</v>
      </c>
      <c r="C79" s="2"/>
      <c r="D79"/>
    </row>
    <row r="80" spans="1:5" ht="15.6" x14ac:dyDescent="0.3">
      <c r="A80" s="150" t="s">
        <v>9</v>
      </c>
      <c r="B80" s="115" t="s">
        <v>120</v>
      </c>
      <c r="C80" s="2"/>
      <c r="D80"/>
    </row>
    <row r="81" spans="1:4" ht="15.6" x14ac:dyDescent="0.3">
      <c r="A81" s="150" t="s">
        <v>10</v>
      </c>
      <c r="B81" s="115" t="s">
        <v>121</v>
      </c>
      <c r="C81" s="2"/>
      <c r="D81"/>
    </row>
    <row r="82" spans="1:4" x14ac:dyDescent="0.25">
      <c r="A82" s="150" t="s">
        <v>23</v>
      </c>
      <c r="B82" s="115" t="s">
        <v>122</v>
      </c>
      <c r="C82" s="2"/>
      <c r="D82"/>
    </row>
    <row r="83" spans="1:4" x14ac:dyDescent="0.25">
      <c r="A83" s="150" t="s">
        <v>66</v>
      </c>
      <c r="B83" s="115" t="s">
        <v>123</v>
      </c>
      <c r="C83" s="2"/>
      <c r="D83"/>
    </row>
  </sheetData>
  <mergeCells count="12">
    <mergeCell ref="A31:B31"/>
    <mergeCell ref="A37:B37"/>
    <mergeCell ref="A44:B44"/>
    <mergeCell ref="A52:B52"/>
    <mergeCell ref="A75:B75"/>
    <mergeCell ref="A23:B23"/>
    <mergeCell ref="B4:D4"/>
    <mergeCell ref="B5:C5"/>
    <mergeCell ref="B1:C1"/>
    <mergeCell ref="B3:C3"/>
    <mergeCell ref="A17:B17"/>
    <mergeCell ref="A16:B16"/>
  </mergeCells>
  <pageMargins left="0.70866141732283472" right="0.70866141732283472" top="0.35433070866141736" bottom="0.35433070866141736" header="0.31496062992125984" footer="0.31496062992125984"/>
  <pageSetup paperSize="9" scale="65" fitToHeight="0" pageOrder="overThenDown" orientation="portrait" r:id="rId1"/>
  <rowBreaks count="1" manualBreakCount="1">
    <brk id="5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170"/>
  <sheetViews>
    <sheetView topLeftCell="A160" workbookViewId="0">
      <selection activeCell="N30" sqref="N30"/>
    </sheetView>
  </sheetViews>
  <sheetFormatPr defaultRowHeight="15" x14ac:dyDescent="0.25"/>
  <sheetData>
    <row r="16" spans="1:1" ht="19.5" x14ac:dyDescent="0.25">
      <c r="A16" s="57" t="s">
        <v>124</v>
      </c>
    </row>
    <row r="17" spans="1:1" ht="14.45" x14ac:dyDescent="0.3">
      <c r="A17" s="58"/>
    </row>
    <row r="18" spans="1:1" ht="14.45" x14ac:dyDescent="0.3">
      <c r="A18" s="58" t="s">
        <v>125</v>
      </c>
    </row>
    <row r="19" spans="1:1" x14ac:dyDescent="0.25">
      <c r="A19" s="58" t="s">
        <v>126</v>
      </c>
    </row>
    <row r="20" spans="1:1" x14ac:dyDescent="0.25">
      <c r="A20" s="58" t="s">
        <v>127</v>
      </c>
    </row>
    <row r="21" spans="1:1" x14ac:dyDescent="0.25">
      <c r="A21" s="58" t="s">
        <v>128</v>
      </c>
    </row>
    <row r="22" spans="1:1" x14ac:dyDescent="0.25">
      <c r="A22" s="58" t="s">
        <v>129</v>
      </c>
    </row>
    <row r="23" spans="1:1" x14ac:dyDescent="0.25">
      <c r="A23" s="58" t="s">
        <v>130</v>
      </c>
    </row>
    <row r="24" spans="1:1" x14ac:dyDescent="0.25">
      <c r="A24" s="58" t="s">
        <v>131</v>
      </c>
    </row>
    <row r="25" spans="1:1" x14ac:dyDescent="0.25">
      <c r="A25" s="58" t="s">
        <v>132</v>
      </c>
    </row>
    <row r="26" spans="1:1" x14ac:dyDescent="0.25">
      <c r="A26" s="58" t="s">
        <v>133</v>
      </c>
    </row>
    <row r="27" spans="1:1" ht="14.45" x14ac:dyDescent="0.3">
      <c r="A27" s="58" t="s">
        <v>134</v>
      </c>
    </row>
    <row r="28" spans="1:1" ht="14.45" x14ac:dyDescent="0.3">
      <c r="A28" s="58"/>
    </row>
    <row r="29" spans="1:1" ht="14.45" x14ac:dyDescent="0.3">
      <c r="A29" s="58" t="s">
        <v>135</v>
      </c>
    </row>
    <row r="30" spans="1:1" x14ac:dyDescent="0.25">
      <c r="A30" s="58" t="s">
        <v>136</v>
      </c>
    </row>
    <row r="31" spans="1:1" x14ac:dyDescent="0.25">
      <c r="A31" s="58" t="s">
        <v>137</v>
      </c>
    </row>
    <row r="32" spans="1:1" x14ac:dyDescent="0.25">
      <c r="A32" s="58" t="s">
        <v>138</v>
      </c>
    </row>
    <row r="33" spans="1:1" x14ac:dyDescent="0.25">
      <c r="A33" s="58" t="s">
        <v>139</v>
      </c>
    </row>
    <row r="34" spans="1:1" x14ac:dyDescent="0.25">
      <c r="A34" s="58" t="s">
        <v>140</v>
      </c>
    </row>
    <row r="35" spans="1:1" x14ac:dyDescent="0.25">
      <c r="A35" s="58" t="s">
        <v>141</v>
      </c>
    </row>
    <row r="36" spans="1:1" x14ac:dyDescent="0.25">
      <c r="A36" s="58" t="s">
        <v>142</v>
      </c>
    </row>
    <row r="37" spans="1:1" x14ac:dyDescent="0.25">
      <c r="A37" s="58" t="s">
        <v>143</v>
      </c>
    </row>
    <row r="38" spans="1:1" ht="14.45" x14ac:dyDescent="0.3">
      <c r="A38" s="58" t="s">
        <v>144</v>
      </c>
    </row>
    <row r="39" spans="1:1" ht="14.45" x14ac:dyDescent="0.3">
      <c r="A39" s="58"/>
    </row>
    <row r="40" spans="1:1" ht="14.45" x14ac:dyDescent="0.3">
      <c r="A40" s="58" t="s">
        <v>145</v>
      </c>
    </row>
    <row r="41" spans="1:1" x14ac:dyDescent="0.25">
      <c r="A41" s="58" t="s">
        <v>146</v>
      </c>
    </row>
    <row r="42" spans="1:1" x14ac:dyDescent="0.25">
      <c r="A42" s="58" t="s">
        <v>147</v>
      </c>
    </row>
    <row r="43" spans="1:1" x14ac:dyDescent="0.25">
      <c r="A43" s="58" t="s">
        <v>148</v>
      </c>
    </row>
    <row r="44" spans="1:1" x14ac:dyDescent="0.25">
      <c r="A44" s="58" t="s">
        <v>149</v>
      </c>
    </row>
    <row r="45" spans="1:1" x14ac:dyDescent="0.25">
      <c r="A45" s="58" t="s">
        <v>150</v>
      </c>
    </row>
    <row r="46" spans="1:1" x14ac:dyDescent="0.25">
      <c r="A46" s="58" t="s">
        <v>151</v>
      </c>
    </row>
    <row r="47" spans="1:1" x14ac:dyDescent="0.25">
      <c r="A47" s="58" t="s">
        <v>152</v>
      </c>
    </row>
    <row r="48" spans="1:1" x14ac:dyDescent="0.25">
      <c r="A48" s="58" t="s">
        <v>153</v>
      </c>
    </row>
    <row r="49" spans="1:1" ht="14.45" x14ac:dyDescent="0.3">
      <c r="A49" s="58"/>
    </row>
    <row r="50" spans="1:1" ht="14.45" x14ac:dyDescent="0.3">
      <c r="A50" s="58" t="s">
        <v>154</v>
      </c>
    </row>
    <row r="51" spans="1:1" x14ac:dyDescent="0.25">
      <c r="A51" s="58" t="s">
        <v>155</v>
      </c>
    </row>
    <row r="52" spans="1:1" x14ac:dyDescent="0.25">
      <c r="A52" s="58" t="s">
        <v>156</v>
      </c>
    </row>
    <row r="53" spans="1:1" x14ac:dyDescent="0.25">
      <c r="A53" s="58" t="s">
        <v>157</v>
      </c>
    </row>
    <row r="54" spans="1:1" x14ac:dyDescent="0.25">
      <c r="A54" s="58" t="s">
        <v>158</v>
      </c>
    </row>
    <row r="55" spans="1:1" x14ac:dyDescent="0.25">
      <c r="A55" s="58" t="s">
        <v>159</v>
      </c>
    </row>
    <row r="56" spans="1:1" x14ac:dyDescent="0.25">
      <c r="A56" s="58" t="s">
        <v>160</v>
      </c>
    </row>
    <row r="57" spans="1:1" x14ac:dyDescent="0.25">
      <c r="A57" s="58" t="s">
        <v>161</v>
      </c>
    </row>
    <row r="58" spans="1:1" x14ac:dyDescent="0.25">
      <c r="A58" s="58" t="s">
        <v>162</v>
      </c>
    </row>
    <row r="59" spans="1:1" ht="14.45" x14ac:dyDescent="0.3">
      <c r="A59" s="58"/>
    </row>
    <row r="60" spans="1:1" ht="14.45" x14ac:dyDescent="0.3">
      <c r="A60" s="58" t="s">
        <v>163</v>
      </c>
    </row>
    <row r="61" spans="1:1" x14ac:dyDescent="0.25">
      <c r="A61" s="58" t="s">
        <v>164</v>
      </c>
    </row>
    <row r="62" spans="1:1" ht="14.45" x14ac:dyDescent="0.3">
      <c r="A62" s="58" t="s">
        <v>165</v>
      </c>
    </row>
    <row r="63" spans="1:1" x14ac:dyDescent="0.25">
      <c r="A63" s="58" t="s">
        <v>166</v>
      </c>
    </row>
    <row r="64" spans="1:1" x14ac:dyDescent="0.25">
      <c r="A64" s="58" t="s">
        <v>167</v>
      </c>
    </row>
    <row r="65" spans="1:1" x14ac:dyDescent="0.25">
      <c r="A65" s="58" t="s">
        <v>168</v>
      </c>
    </row>
    <row r="66" spans="1:1" x14ac:dyDescent="0.25">
      <c r="A66" s="58" t="s">
        <v>169</v>
      </c>
    </row>
    <row r="67" spans="1:1" x14ac:dyDescent="0.25">
      <c r="A67" s="58" t="s">
        <v>170</v>
      </c>
    </row>
    <row r="68" spans="1:1" x14ac:dyDescent="0.25">
      <c r="A68" s="58" t="s">
        <v>171</v>
      </c>
    </row>
    <row r="69" spans="1:1" x14ac:dyDescent="0.25">
      <c r="A69" s="58" t="s">
        <v>172</v>
      </c>
    </row>
    <row r="70" spans="1:1" ht="14.45" x14ac:dyDescent="0.3">
      <c r="A70" s="58"/>
    </row>
    <row r="71" spans="1:1" ht="14.45" x14ac:dyDescent="0.3">
      <c r="A71" s="58" t="s">
        <v>173</v>
      </c>
    </row>
    <row r="72" spans="1:1" x14ac:dyDescent="0.25">
      <c r="A72" s="58" t="s">
        <v>174</v>
      </c>
    </row>
    <row r="73" spans="1:1" x14ac:dyDescent="0.25">
      <c r="A73" s="58" t="s">
        <v>175</v>
      </c>
    </row>
    <row r="74" spans="1:1" x14ac:dyDescent="0.25">
      <c r="A74" s="58" t="s">
        <v>176</v>
      </c>
    </row>
    <row r="75" spans="1:1" x14ac:dyDescent="0.25">
      <c r="A75" s="58" t="s">
        <v>177</v>
      </c>
    </row>
    <row r="76" spans="1:1" x14ac:dyDescent="0.25">
      <c r="A76" s="58" t="s">
        <v>178</v>
      </c>
    </row>
    <row r="77" spans="1:1" x14ac:dyDescent="0.25">
      <c r="A77" s="58" t="s">
        <v>179</v>
      </c>
    </row>
    <row r="78" spans="1:1" ht="14.45" x14ac:dyDescent="0.3">
      <c r="A78" s="58" t="s">
        <v>180</v>
      </c>
    </row>
    <row r="79" spans="1:1" ht="14.45" x14ac:dyDescent="0.3">
      <c r="A79" s="58"/>
    </row>
    <row r="80" spans="1:1" ht="14.45" x14ac:dyDescent="0.3">
      <c r="A80" s="58"/>
    </row>
    <row r="82" spans="1:1" ht="14.45" x14ac:dyDescent="0.3">
      <c r="A82" s="58"/>
    </row>
    <row r="83" spans="1:1" x14ac:dyDescent="0.25">
      <c r="A83" s="58" t="s">
        <v>181</v>
      </c>
    </row>
    <row r="84" spans="1:1" x14ac:dyDescent="0.25">
      <c r="A84" s="58" t="s">
        <v>182</v>
      </c>
    </row>
    <row r="85" spans="1:1" x14ac:dyDescent="0.25">
      <c r="A85" s="58" t="s">
        <v>183</v>
      </c>
    </row>
    <row r="86" spans="1:1" x14ac:dyDescent="0.25">
      <c r="A86" s="58" t="s">
        <v>184</v>
      </c>
    </row>
    <row r="87" spans="1:1" x14ac:dyDescent="0.25">
      <c r="A87" s="58" t="s">
        <v>185</v>
      </c>
    </row>
    <row r="88" spans="1:1" x14ac:dyDescent="0.25">
      <c r="A88" s="58" t="s">
        <v>186</v>
      </c>
    </row>
    <row r="89" spans="1:1" x14ac:dyDescent="0.25">
      <c r="A89" s="58" t="s">
        <v>187</v>
      </c>
    </row>
    <row r="90" spans="1:1" x14ac:dyDescent="0.25">
      <c r="A90" s="58" t="s">
        <v>188</v>
      </c>
    </row>
    <row r="91" spans="1:1" ht="14.45" x14ac:dyDescent="0.3">
      <c r="A91" s="59"/>
    </row>
    <row r="92" spans="1:1" ht="14.45" x14ac:dyDescent="0.3">
      <c r="A92" s="59" t="s">
        <v>189</v>
      </c>
    </row>
    <row r="93" spans="1:1" x14ac:dyDescent="0.25">
      <c r="A93" s="59" t="s">
        <v>190</v>
      </c>
    </row>
    <row r="94" spans="1:1" ht="14.45" x14ac:dyDescent="0.3">
      <c r="A94" s="59" t="s">
        <v>191</v>
      </c>
    </row>
    <row r="95" spans="1:1" x14ac:dyDescent="0.25">
      <c r="A95" s="59" t="s">
        <v>192</v>
      </c>
    </row>
    <row r="96" spans="1:1" x14ac:dyDescent="0.25">
      <c r="A96" s="59" t="s">
        <v>193</v>
      </c>
    </row>
    <row r="97" spans="1:1" x14ac:dyDescent="0.25">
      <c r="A97" s="59" t="s">
        <v>194</v>
      </c>
    </row>
    <row r="98" spans="1:1" x14ac:dyDescent="0.25">
      <c r="A98" s="59" t="s">
        <v>195</v>
      </c>
    </row>
    <row r="99" spans="1:1" ht="14.45" x14ac:dyDescent="0.3">
      <c r="A99" s="58"/>
    </row>
    <row r="100" spans="1:1" x14ac:dyDescent="0.25">
      <c r="A100" s="58" t="s">
        <v>196</v>
      </c>
    </row>
    <row r="101" spans="1:1" x14ac:dyDescent="0.25">
      <c r="A101" s="58" t="s">
        <v>197</v>
      </c>
    </row>
    <row r="102" spans="1:1" x14ac:dyDescent="0.25">
      <c r="A102" s="58" t="s">
        <v>198</v>
      </c>
    </row>
    <row r="103" spans="1:1" x14ac:dyDescent="0.25">
      <c r="A103" s="58" t="s">
        <v>199</v>
      </c>
    </row>
    <row r="104" spans="1:1" x14ac:dyDescent="0.25">
      <c r="A104" s="58" t="s">
        <v>200</v>
      </c>
    </row>
    <row r="105" spans="1:1" x14ac:dyDescent="0.25">
      <c r="A105" s="58" t="s">
        <v>201</v>
      </c>
    </row>
    <row r="106" spans="1:1" x14ac:dyDescent="0.25">
      <c r="A106" s="58" t="s">
        <v>202</v>
      </c>
    </row>
    <row r="107" spans="1:1" x14ac:dyDescent="0.25">
      <c r="A107" s="58" t="s">
        <v>203</v>
      </c>
    </row>
    <row r="108" spans="1:1" x14ac:dyDescent="0.25">
      <c r="A108" s="58" t="s">
        <v>204</v>
      </c>
    </row>
    <row r="109" spans="1:1" x14ac:dyDescent="0.25">
      <c r="A109" s="58" t="s">
        <v>205</v>
      </c>
    </row>
    <row r="110" spans="1:1" ht="14.45" x14ac:dyDescent="0.3">
      <c r="A110" s="59"/>
    </row>
    <row r="111" spans="1:1" ht="14.45" x14ac:dyDescent="0.3">
      <c r="A111" s="59" t="s">
        <v>206</v>
      </c>
    </row>
    <row r="112" spans="1:1" x14ac:dyDescent="0.25">
      <c r="A112" s="59" t="s">
        <v>207</v>
      </c>
    </row>
    <row r="113" spans="1:1" x14ac:dyDescent="0.25">
      <c r="A113" s="59" t="s">
        <v>208</v>
      </c>
    </row>
    <row r="114" spans="1:1" x14ac:dyDescent="0.25">
      <c r="A114" s="59" t="s">
        <v>209</v>
      </c>
    </row>
    <row r="115" spans="1:1" x14ac:dyDescent="0.25">
      <c r="A115" s="59" t="s">
        <v>210</v>
      </c>
    </row>
    <row r="116" spans="1:1" x14ac:dyDescent="0.25">
      <c r="A116" s="59" t="s">
        <v>211</v>
      </c>
    </row>
    <row r="117" spans="1:1" x14ac:dyDescent="0.25">
      <c r="A117" s="59" t="s">
        <v>212</v>
      </c>
    </row>
    <row r="118" spans="1:1" ht="14.45" x14ac:dyDescent="0.3">
      <c r="A118" s="59" t="s">
        <v>213</v>
      </c>
    </row>
    <row r="119" spans="1:1" x14ac:dyDescent="0.25">
      <c r="A119" s="59" t="s">
        <v>214</v>
      </c>
    </row>
    <row r="120" spans="1:1" ht="14.45" x14ac:dyDescent="0.3">
      <c r="A120" s="58"/>
    </row>
    <row r="121" spans="1:1" x14ac:dyDescent="0.25">
      <c r="A121" s="58" t="s">
        <v>215</v>
      </c>
    </row>
    <row r="122" spans="1:1" x14ac:dyDescent="0.25">
      <c r="A122" s="58" t="s">
        <v>216</v>
      </c>
    </row>
    <row r="123" spans="1:1" x14ac:dyDescent="0.25">
      <c r="A123" s="58" t="s">
        <v>217</v>
      </c>
    </row>
    <row r="124" spans="1:1" ht="14.45" x14ac:dyDescent="0.3">
      <c r="A124" s="59"/>
    </row>
    <row r="125" spans="1:1" ht="14.45" x14ac:dyDescent="0.3">
      <c r="A125" s="59" t="s">
        <v>218</v>
      </c>
    </row>
    <row r="126" spans="1:1" x14ac:dyDescent="0.25">
      <c r="A126" s="59" t="s">
        <v>219</v>
      </c>
    </row>
    <row r="127" spans="1:1" x14ac:dyDescent="0.25">
      <c r="A127" s="59" t="s">
        <v>220</v>
      </c>
    </row>
    <row r="128" spans="1:1" ht="14.45" x14ac:dyDescent="0.3">
      <c r="A128" s="58"/>
    </row>
    <row r="129" spans="1:1" x14ac:dyDescent="0.25">
      <c r="A129" s="58" t="s">
        <v>221</v>
      </c>
    </row>
    <row r="130" spans="1:1" x14ac:dyDescent="0.25">
      <c r="A130" s="58" t="s">
        <v>222</v>
      </c>
    </row>
    <row r="131" spans="1:1" x14ac:dyDescent="0.25">
      <c r="A131" s="58" t="s">
        <v>223</v>
      </c>
    </row>
    <row r="132" spans="1:1" x14ac:dyDescent="0.25">
      <c r="A132" s="58" t="s">
        <v>224</v>
      </c>
    </row>
    <row r="133" spans="1:1" x14ac:dyDescent="0.25">
      <c r="A133" s="58" t="s">
        <v>225</v>
      </c>
    </row>
    <row r="134" spans="1:1" x14ac:dyDescent="0.25">
      <c r="A134" s="58" t="s">
        <v>226</v>
      </c>
    </row>
    <row r="135" spans="1:1" x14ac:dyDescent="0.25">
      <c r="A135" s="58" t="s">
        <v>227</v>
      </c>
    </row>
    <row r="136" spans="1:1" x14ac:dyDescent="0.25">
      <c r="A136" s="58" t="s">
        <v>228</v>
      </c>
    </row>
    <row r="137" spans="1:1" x14ac:dyDescent="0.25">
      <c r="A137" s="58" t="s">
        <v>229</v>
      </c>
    </row>
    <row r="138" spans="1:1" ht="14.45" x14ac:dyDescent="0.3">
      <c r="A138" s="59"/>
    </row>
    <row r="139" spans="1:1" x14ac:dyDescent="0.25">
      <c r="A139" s="59" t="s">
        <v>230</v>
      </c>
    </row>
    <row r="140" spans="1:1" x14ac:dyDescent="0.25">
      <c r="A140" s="59" t="s">
        <v>231</v>
      </c>
    </row>
    <row r="141" spans="1:1" x14ac:dyDescent="0.25">
      <c r="A141" s="59" t="s">
        <v>232</v>
      </c>
    </row>
    <row r="142" spans="1:1" x14ac:dyDescent="0.25">
      <c r="A142" s="59" t="s">
        <v>233</v>
      </c>
    </row>
    <row r="143" spans="1:1" x14ac:dyDescent="0.25">
      <c r="A143" s="59" t="s">
        <v>234</v>
      </c>
    </row>
    <row r="144" spans="1:1" x14ac:dyDescent="0.25">
      <c r="A144" s="59" t="s">
        <v>235</v>
      </c>
    </row>
    <row r="145" spans="1:1" x14ac:dyDescent="0.25">
      <c r="A145" s="59" t="s">
        <v>236</v>
      </c>
    </row>
    <row r="146" spans="1:1" ht="14.45" x14ac:dyDescent="0.3">
      <c r="A146" s="59" t="s">
        <v>237</v>
      </c>
    </row>
    <row r="147" spans="1:1" ht="14.45" x14ac:dyDescent="0.3">
      <c r="A147" s="58"/>
    </row>
    <row r="148" spans="1:1" ht="14.45" x14ac:dyDescent="0.3">
      <c r="A148" s="58" t="s">
        <v>238</v>
      </c>
    </row>
    <row r="149" spans="1:1" x14ac:dyDescent="0.25">
      <c r="A149" s="58" t="s">
        <v>239</v>
      </c>
    </row>
    <row r="150" spans="1:1" x14ac:dyDescent="0.25">
      <c r="A150" s="58" t="s">
        <v>240</v>
      </c>
    </row>
    <row r="151" spans="1:1" x14ac:dyDescent="0.25">
      <c r="A151" s="58" t="s">
        <v>241</v>
      </c>
    </row>
    <row r="152" spans="1:1" x14ac:dyDescent="0.25">
      <c r="A152" s="58" t="s">
        <v>242</v>
      </c>
    </row>
    <row r="153" spans="1:1" x14ac:dyDescent="0.25">
      <c r="A153" s="58" t="s">
        <v>243</v>
      </c>
    </row>
    <row r="154" spans="1:1" x14ac:dyDescent="0.25">
      <c r="A154" s="58" t="s">
        <v>244</v>
      </c>
    </row>
    <row r="155" spans="1:1" x14ac:dyDescent="0.25">
      <c r="A155" s="58" t="s">
        <v>245</v>
      </c>
    </row>
    <row r="156" spans="1:1" ht="14.45" x14ac:dyDescent="0.3">
      <c r="A156" s="58"/>
    </row>
    <row r="157" spans="1:1" x14ac:dyDescent="0.25">
      <c r="A157" s="58" t="s">
        <v>246</v>
      </c>
    </row>
    <row r="158" spans="1:1" x14ac:dyDescent="0.25">
      <c r="A158" s="58" t="s">
        <v>247</v>
      </c>
    </row>
    <row r="159" spans="1:1" x14ac:dyDescent="0.25">
      <c r="A159" s="58" t="s">
        <v>248</v>
      </c>
    </row>
    <row r="160" spans="1:1" x14ac:dyDescent="0.25">
      <c r="A160" s="58" t="s">
        <v>249</v>
      </c>
    </row>
    <row r="161" spans="1:1" ht="14.45" x14ac:dyDescent="0.3">
      <c r="A161" s="58" t="s">
        <v>250</v>
      </c>
    </row>
    <row r="162" spans="1:1" x14ac:dyDescent="0.25">
      <c r="A162" s="58" t="s">
        <v>251</v>
      </c>
    </row>
    <row r="163" spans="1:1" x14ac:dyDescent="0.25">
      <c r="A163" s="58" t="s">
        <v>252</v>
      </c>
    </row>
    <row r="164" spans="1:1" x14ac:dyDescent="0.25">
      <c r="A164" s="58" t="s">
        <v>253</v>
      </c>
    </row>
    <row r="165" spans="1:1" ht="14.45" x14ac:dyDescent="0.3">
      <c r="A165" s="58"/>
    </row>
    <row r="166" spans="1:1" ht="14.45" x14ac:dyDescent="0.3">
      <c r="A166" s="58" t="s">
        <v>254</v>
      </c>
    </row>
    <row r="167" spans="1:1" x14ac:dyDescent="0.25">
      <c r="A167" s="58" t="s">
        <v>255</v>
      </c>
    </row>
    <row r="168" spans="1:1" ht="14.45" x14ac:dyDescent="0.3">
      <c r="A168" s="58"/>
    </row>
    <row r="169" spans="1:1" x14ac:dyDescent="0.25">
      <c r="A169" s="58" t="s">
        <v>256</v>
      </c>
    </row>
    <row r="170" spans="1:1" ht="14.45" x14ac:dyDescent="0.3">
      <c r="A170" s="5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9" workbookViewId="0">
      <selection activeCell="Q18" sqref="Q18"/>
    </sheetView>
  </sheetViews>
  <sheetFormatPr defaultRowHeight="15" x14ac:dyDescent="0.25"/>
  <cols>
    <col min="2" max="2" width="20" customWidth="1"/>
    <col min="13" max="13" width="18.5703125" customWidth="1"/>
  </cols>
  <sheetData>
    <row r="1" spans="1:13" ht="20.25" x14ac:dyDescent="0.3">
      <c r="A1" s="204" t="s">
        <v>257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60"/>
    </row>
    <row r="2" spans="1:13" ht="18" x14ac:dyDescent="0.25">
      <c r="A2" s="205" t="s">
        <v>258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60"/>
    </row>
    <row r="3" spans="1:13" ht="17.45" x14ac:dyDescent="0.3">
      <c r="A3" s="205" t="s">
        <v>259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60"/>
    </row>
    <row r="4" spans="1:13" ht="18" thickBot="1" x14ac:dyDescent="0.35">
      <c r="A4" s="61"/>
      <c r="B4" s="61"/>
      <c r="C4" s="62"/>
      <c r="D4" s="61"/>
      <c r="E4" s="61"/>
      <c r="F4" s="61"/>
      <c r="G4" s="61"/>
      <c r="H4" s="61"/>
      <c r="I4" s="61"/>
      <c r="J4" s="61"/>
      <c r="K4" s="61"/>
      <c r="L4" s="14"/>
      <c r="M4" s="60"/>
    </row>
    <row r="5" spans="1:13" x14ac:dyDescent="0.25">
      <c r="A5" s="206" t="s">
        <v>260</v>
      </c>
      <c r="B5" s="208" t="s">
        <v>261</v>
      </c>
      <c r="C5" s="208" t="s">
        <v>262</v>
      </c>
      <c r="D5" s="208" t="s">
        <v>263</v>
      </c>
      <c r="E5" s="210" t="s">
        <v>264</v>
      </c>
      <c r="F5" s="208" t="s">
        <v>265</v>
      </c>
      <c r="G5" s="212" t="s">
        <v>266</v>
      </c>
      <c r="H5" s="208" t="s">
        <v>267</v>
      </c>
      <c r="I5" s="208" t="s">
        <v>268</v>
      </c>
      <c r="J5" s="208" t="s">
        <v>269</v>
      </c>
      <c r="K5" s="208" t="s">
        <v>270</v>
      </c>
      <c r="L5" s="214" t="s">
        <v>271</v>
      </c>
      <c r="M5" s="60"/>
    </row>
    <row r="6" spans="1:13" ht="15.75" thickBot="1" x14ac:dyDescent="0.3">
      <c r="A6" s="207"/>
      <c r="B6" s="209"/>
      <c r="C6" s="209"/>
      <c r="D6" s="209"/>
      <c r="E6" s="211"/>
      <c r="F6" s="209"/>
      <c r="G6" s="213"/>
      <c r="H6" s="209"/>
      <c r="I6" s="209"/>
      <c r="J6" s="209"/>
      <c r="K6" s="209"/>
      <c r="L6" s="215"/>
      <c r="M6" s="60"/>
    </row>
    <row r="7" spans="1:13" ht="18" x14ac:dyDescent="0.25">
      <c r="B7" s="63" t="s">
        <v>272</v>
      </c>
      <c r="E7" s="64"/>
      <c r="L7" s="14"/>
    </row>
    <row r="8" spans="1:13" ht="18" x14ac:dyDescent="0.25">
      <c r="A8" s="65">
        <v>5</v>
      </c>
      <c r="B8" s="66" t="s">
        <v>273</v>
      </c>
      <c r="C8" s="67">
        <v>83.3</v>
      </c>
      <c r="D8" s="68">
        <v>33.5</v>
      </c>
      <c r="E8" s="68">
        <f>0.6*C8</f>
        <v>49.98</v>
      </c>
      <c r="F8" s="68">
        <v>66.5</v>
      </c>
      <c r="G8" s="69">
        <v>37</v>
      </c>
      <c r="H8" s="69">
        <v>46</v>
      </c>
      <c r="I8" s="69">
        <v>25</v>
      </c>
      <c r="J8" s="69">
        <v>32</v>
      </c>
      <c r="K8" s="69">
        <v>80</v>
      </c>
      <c r="L8" s="137">
        <f>SUM(G8:K8)</f>
        <v>220</v>
      </c>
      <c r="M8" s="134"/>
    </row>
    <row r="9" spans="1:13" ht="17.45" x14ac:dyDescent="0.3">
      <c r="A9" s="70">
        <v>11</v>
      </c>
      <c r="B9" s="66" t="s">
        <v>274</v>
      </c>
      <c r="C9" s="67">
        <v>85.4</v>
      </c>
      <c r="D9" s="68">
        <v>34</v>
      </c>
      <c r="E9" s="68">
        <v>51</v>
      </c>
      <c r="F9" s="68">
        <v>68.5</v>
      </c>
      <c r="G9" s="69">
        <v>30</v>
      </c>
      <c r="H9" s="69">
        <v>46</v>
      </c>
      <c r="I9" s="69">
        <v>35</v>
      </c>
      <c r="J9" s="69">
        <v>31</v>
      </c>
      <c r="K9" s="69">
        <v>73</v>
      </c>
      <c r="L9" s="138">
        <f>SUM(G9:K9)</f>
        <v>215</v>
      </c>
      <c r="M9" s="134"/>
    </row>
    <row r="10" spans="1:13" ht="17.45" x14ac:dyDescent="0.3">
      <c r="A10" s="71">
        <v>17</v>
      </c>
      <c r="B10" s="72" t="s">
        <v>275</v>
      </c>
      <c r="C10" s="73">
        <v>70.5</v>
      </c>
      <c r="D10" s="68">
        <v>28</v>
      </c>
      <c r="E10" s="68">
        <v>42.5</v>
      </c>
      <c r="F10" s="68">
        <v>56.5</v>
      </c>
      <c r="G10" s="69">
        <v>61</v>
      </c>
      <c r="H10" s="69">
        <v>39</v>
      </c>
      <c r="I10" s="69">
        <v>70</v>
      </c>
      <c r="J10" s="69">
        <v>40</v>
      </c>
      <c r="K10" s="69">
        <v>111</v>
      </c>
      <c r="L10" s="138">
        <f>SUM(G10:K10)</f>
        <v>321</v>
      </c>
      <c r="M10" s="134"/>
    </row>
    <row r="11" spans="1:13" ht="18" x14ac:dyDescent="0.25">
      <c r="A11" s="65">
        <v>13</v>
      </c>
      <c r="B11" s="66" t="s">
        <v>276</v>
      </c>
      <c r="C11" s="67">
        <v>67.900000000000006</v>
      </c>
      <c r="D11" s="68">
        <v>27</v>
      </c>
      <c r="E11" s="68">
        <v>40.5</v>
      </c>
      <c r="F11" s="68">
        <v>54.5</v>
      </c>
      <c r="G11" s="69">
        <v>48</v>
      </c>
      <c r="H11" s="69">
        <v>39</v>
      </c>
      <c r="I11" s="69">
        <v>25</v>
      </c>
      <c r="J11" s="69">
        <v>22</v>
      </c>
      <c r="K11" s="69">
        <v>65</v>
      </c>
      <c r="L11" s="138">
        <f>SUM(G11:K11)</f>
        <v>199</v>
      </c>
      <c r="M11" s="134"/>
    </row>
    <row r="12" spans="1:13" ht="17.45" x14ac:dyDescent="0.3">
      <c r="A12" s="74"/>
      <c r="B12" s="75"/>
      <c r="C12" s="76"/>
      <c r="D12" s="76"/>
      <c r="E12" s="76"/>
      <c r="F12" s="76"/>
      <c r="G12" s="77"/>
      <c r="H12" s="77"/>
      <c r="I12" s="77"/>
      <c r="J12" s="78"/>
      <c r="K12" s="79" t="s">
        <v>277</v>
      </c>
      <c r="L12" s="137">
        <f>SUM(L8:L11)</f>
        <v>955</v>
      </c>
      <c r="M12" s="134"/>
    </row>
    <row r="13" spans="1:13" ht="18" x14ac:dyDescent="0.25">
      <c r="A13" s="61"/>
      <c r="B13" s="80" t="s">
        <v>278</v>
      </c>
      <c r="C13" s="61"/>
      <c r="D13" s="61"/>
      <c r="E13" s="61"/>
      <c r="F13" s="61"/>
      <c r="G13" s="61"/>
      <c r="H13" s="61"/>
      <c r="I13" s="61"/>
      <c r="J13" s="61"/>
      <c r="K13" s="61"/>
      <c r="L13" s="14"/>
      <c r="M13" s="142"/>
    </row>
    <row r="14" spans="1:13" ht="17.45" x14ac:dyDescent="0.3">
      <c r="A14" s="65">
        <v>19</v>
      </c>
      <c r="B14" s="66" t="s">
        <v>279</v>
      </c>
      <c r="C14" s="67">
        <v>61.1</v>
      </c>
      <c r="D14" s="68">
        <v>24.5</v>
      </c>
      <c r="E14" s="68">
        <v>36.5</v>
      </c>
      <c r="F14" s="68">
        <v>49</v>
      </c>
      <c r="G14" s="69">
        <v>37</v>
      </c>
      <c r="H14" s="69">
        <v>53</v>
      </c>
      <c r="I14" s="69">
        <v>30</v>
      </c>
      <c r="J14" s="69">
        <v>68</v>
      </c>
      <c r="K14" s="69">
        <v>94</v>
      </c>
      <c r="L14" s="137">
        <f>SUM(G14:K14)</f>
        <v>282</v>
      </c>
      <c r="M14" s="143"/>
    </row>
    <row r="15" spans="1:13" ht="18" x14ac:dyDescent="0.25">
      <c r="A15" s="70">
        <v>2</v>
      </c>
      <c r="B15" s="66" t="s">
        <v>280</v>
      </c>
      <c r="C15" s="67">
        <v>87.6</v>
      </c>
      <c r="D15" s="68">
        <f>0.4*C15</f>
        <v>35.04</v>
      </c>
      <c r="E15" s="68">
        <v>52.5</v>
      </c>
      <c r="F15" s="68">
        <v>70</v>
      </c>
      <c r="G15" s="69">
        <v>37</v>
      </c>
      <c r="H15" s="69">
        <v>46</v>
      </c>
      <c r="I15" s="69">
        <v>37</v>
      </c>
      <c r="J15" s="69">
        <v>33</v>
      </c>
      <c r="K15" s="69">
        <v>70</v>
      </c>
      <c r="L15" s="138">
        <f>SUM(G15:K15)</f>
        <v>223</v>
      </c>
      <c r="M15" s="142"/>
    </row>
    <row r="16" spans="1:13" ht="17.45" x14ac:dyDescent="0.3">
      <c r="A16" s="71">
        <v>14</v>
      </c>
      <c r="B16" s="72" t="s">
        <v>281</v>
      </c>
      <c r="C16" s="73">
        <v>78</v>
      </c>
      <c r="D16" s="68">
        <v>31</v>
      </c>
      <c r="E16" s="68">
        <v>49</v>
      </c>
      <c r="F16" s="68">
        <v>62.5</v>
      </c>
      <c r="G16" s="69">
        <v>34</v>
      </c>
      <c r="H16" s="69">
        <v>45</v>
      </c>
      <c r="I16" s="69">
        <v>32</v>
      </c>
      <c r="J16" s="69">
        <v>49</v>
      </c>
      <c r="K16" s="69">
        <v>62</v>
      </c>
      <c r="L16" s="138">
        <f>SUM(G16:K16)</f>
        <v>222</v>
      </c>
      <c r="M16" s="142"/>
    </row>
    <row r="17" spans="1:13" ht="18" x14ac:dyDescent="0.25">
      <c r="A17" s="65">
        <v>8</v>
      </c>
      <c r="B17" s="66" t="s">
        <v>282</v>
      </c>
      <c r="C17" s="67">
        <v>85.6</v>
      </c>
      <c r="D17" s="68">
        <v>34</v>
      </c>
      <c r="E17" s="68">
        <v>51.5</v>
      </c>
      <c r="F17" s="68">
        <f>0.8*C17</f>
        <v>68.48</v>
      </c>
      <c r="G17" s="69">
        <v>17</v>
      </c>
      <c r="H17" s="69">
        <v>57</v>
      </c>
      <c r="I17" s="69">
        <v>35</v>
      </c>
      <c r="J17" s="69">
        <v>28</v>
      </c>
      <c r="K17" s="69">
        <v>39</v>
      </c>
      <c r="L17" s="138">
        <f>SUM(G17:K17)</f>
        <v>176</v>
      </c>
      <c r="M17" s="134"/>
    </row>
    <row r="18" spans="1:13" ht="17.45" x14ac:dyDescent="0.3">
      <c r="A18" s="81"/>
      <c r="B18" s="82"/>
      <c r="C18" s="83"/>
      <c r="D18" s="83"/>
      <c r="E18" s="83"/>
      <c r="F18" s="83"/>
      <c r="G18" s="84"/>
      <c r="H18" s="84"/>
      <c r="I18" s="84"/>
      <c r="J18" s="78"/>
      <c r="K18" s="79" t="s">
        <v>283</v>
      </c>
      <c r="L18" s="137">
        <f>SUM(L14:L17)</f>
        <v>903</v>
      </c>
      <c r="M18" s="134"/>
    </row>
    <row r="19" spans="1:13" ht="18" x14ac:dyDescent="0.25">
      <c r="B19" s="63" t="s">
        <v>284</v>
      </c>
      <c r="E19" s="64"/>
      <c r="L19" s="14"/>
      <c r="M19" s="134"/>
    </row>
    <row r="20" spans="1:13" ht="17.45" x14ac:dyDescent="0.3">
      <c r="A20" s="65">
        <v>6</v>
      </c>
      <c r="B20" s="66" t="s">
        <v>285</v>
      </c>
      <c r="C20" s="67">
        <v>80.599999999999994</v>
      </c>
      <c r="D20" s="68">
        <v>32</v>
      </c>
      <c r="E20" s="68">
        <v>48.5</v>
      </c>
      <c r="F20" s="68">
        <f>0.8*C20</f>
        <v>64.48</v>
      </c>
      <c r="G20" s="69">
        <v>36</v>
      </c>
      <c r="H20" s="69">
        <v>44</v>
      </c>
      <c r="I20" s="69">
        <v>30</v>
      </c>
      <c r="J20" s="69">
        <v>29</v>
      </c>
      <c r="K20" s="69">
        <v>41</v>
      </c>
      <c r="L20" s="137">
        <f>SUM(G20:K20)</f>
        <v>180</v>
      </c>
      <c r="M20" s="142"/>
    </row>
    <row r="21" spans="1:13" ht="18" x14ac:dyDescent="0.25">
      <c r="A21" s="70">
        <v>16</v>
      </c>
      <c r="B21" s="66" t="s">
        <v>286</v>
      </c>
      <c r="C21" s="67">
        <v>86.3</v>
      </c>
      <c r="D21" s="68">
        <f>0.4*C21</f>
        <v>34.520000000000003</v>
      </c>
      <c r="E21" s="68">
        <v>52</v>
      </c>
      <c r="F21" s="68">
        <f>0.8*C21</f>
        <v>69.040000000000006</v>
      </c>
      <c r="G21" s="69">
        <v>25</v>
      </c>
      <c r="H21" s="69">
        <v>47</v>
      </c>
      <c r="I21" s="69">
        <v>31</v>
      </c>
      <c r="J21" s="69">
        <v>30</v>
      </c>
      <c r="K21" s="69">
        <v>104</v>
      </c>
      <c r="L21" s="138">
        <f>SUM(G21:K21)</f>
        <v>237</v>
      </c>
      <c r="M21" s="142"/>
    </row>
    <row r="22" spans="1:13" ht="18" x14ac:dyDescent="0.25">
      <c r="A22" s="71">
        <v>12</v>
      </c>
      <c r="B22" s="72" t="s">
        <v>287</v>
      </c>
      <c r="C22" s="73">
        <v>84.9</v>
      </c>
      <c r="D22" s="68">
        <f>0.4*C22</f>
        <v>33.96</v>
      </c>
      <c r="E22" s="68">
        <v>51</v>
      </c>
      <c r="F22" s="68">
        <v>68</v>
      </c>
      <c r="G22" s="69">
        <v>38</v>
      </c>
      <c r="H22" s="69">
        <v>44</v>
      </c>
      <c r="I22" s="69">
        <v>34</v>
      </c>
      <c r="J22" s="69">
        <v>28</v>
      </c>
      <c r="K22" s="69">
        <v>112</v>
      </c>
      <c r="L22" s="138">
        <f>SUM(G22:K22)</f>
        <v>256</v>
      </c>
      <c r="M22" s="142"/>
    </row>
    <row r="23" spans="1:13" ht="18" x14ac:dyDescent="0.25">
      <c r="A23" s="65">
        <v>3</v>
      </c>
      <c r="B23" s="66" t="s">
        <v>288</v>
      </c>
      <c r="C23" s="67">
        <v>84.2</v>
      </c>
      <c r="D23" s="68">
        <v>33.5</v>
      </c>
      <c r="E23" s="68">
        <f>0.6*C23</f>
        <v>50.52</v>
      </c>
      <c r="F23" s="68">
        <v>67.5</v>
      </c>
      <c r="G23" s="69">
        <v>33</v>
      </c>
      <c r="H23" s="69">
        <v>40</v>
      </c>
      <c r="I23" s="69">
        <v>25</v>
      </c>
      <c r="J23" s="69">
        <v>44</v>
      </c>
      <c r="K23" s="69">
        <v>58</v>
      </c>
      <c r="L23" s="138">
        <f>SUM(G23:K23)</f>
        <v>200</v>
      </c>
      <c r="M23" s="142"/>
    </row>
    <row r="24" spans="1:13" ht="17.45" x14ac:dyDescent="0.3">
      <c r="A24" s="74"/>
      <c r="B24" s="75"/>
      <c r="C24" s="76"/>
      <c r="D24" s="76"/>
      <c r="E24" s="76"/>
      <c r="F24" s="76"/>
      <c r="G24" s="77"/>
      <c r="H24" s="77"/>
      <c r="I24" s="77"/>
      <c r="J24" s="78"/>
      <c r="K24" s="79" t="s">
        <v>289</v>
      </c>
      <c r="L24" s="137">
        <f>SUM(L20:L23)</f>
        <v>873</v>
      </c>
      <c r="M24" s="142"/>
    </row>
    <row r="25" spans="1:13" ht="18" x14ac:dyDescent="0.25">
      <c r="A25" s="85"/>
      <c r="B25" s="203" t="s">
        <v>290</v>
      </c>
      <c r="C25" s="203"/>
      <c r="D25" s="203"/>
      <c r="E25" s="203"/>
      <c r="F25" s="203"/>
      <c r="G25" s="203"/>
      <c r="H25" s="85"/>
      <c r="I25" s="85"/>
      <c r="J25" s="86"/>
      <c r="K25" s="86"/>
      <c r="L25" s="87"/>
      <c r="M25" s="144"/>
    </row>
    <row r="26" spans="1:13" ht="18" x14ac:dyDescent="0.25">
      <c r="A26" s="88">
        <v>4</v>
      </c>
      <c r="B26" s="66" t="s">
        <v>291</v>
      </c>
      <c r="C26" s="89">
        <v>78.5</v>
      </c>
      <c r="D26" s="68">
        <v>31.5</v>
      </c>
      <c r="E26" s="68">
        <v>47</v>
      </c>
      <c r="F26" s="68">
        <v>63</v>
      </c>
      <c r="G26" s="90">
        <v>36</v>
      </c>
      <c r="H26" s="90">
        <v>56</v>
      </c>
      <c r="I26" s="90">
        <v>30</v>
      </c>
      <c r="J26" s="90">
        <v>45</v>
      </c>
      <c r="K26" s="90">
        <v>135</v>
      </c>
      <c r="L26" s="138">
        <f>SUM(G26:K26)</f>
        <v>302</v>
      </c>
      <c r="M26" s="145"/>
    </row>
    <row r="27" spans="1:13" ht="18" x14ac:dyDescent="0.25">
      <c r="A27" s="70">
        <v>18</v>
      </c>
      <c r="B27" s="66" t="s">
        <v>292</v>
      </c>
      <c r="C27" s="67">
        <v>77.900000000000006</v>
      </c>
      <c r="D27" s="68">
        <v>31</v>
      </c>
      <c r="E27" s="68">
        <v>46.5</v>
      </c>
      <c r="F27" s="68">
        <v>62.5</v>
      </c>
      <c r="G27" s="69">
        <v>20</v>
      </c>
      <c r="H27" s="69">
        <v>45</v>
      </c>
      <c r="I27" s="69">
        <v>32</v>
      </c>
      <c r="J27" s="69">
        <v>28</v>
      </c>
      <c r="K27" s="69">
        <v>80</v>
      </c>
      <c r="L27" s="138">
        <f>SUM(G27:K27)</f>
        <v>205</v>
      </c>
      <c r="M27" s="146"/>
    </row>
    <row r="28" spans="1:13" ht="18" x14ac:dyDescent="0.25">
      <c r="A28" s="65">
        <v>7</v>
      </c>
      <c r="B28" s="72" t="s">
        <v>293</v>
      </c>
      <c r="C28" s="67">
        <v>88.5</v>
      </c>
      <c r="D28" s="68">
        <v>35.5</v>
      </c>
      <c r="E28" s="68">
        <v>53</v>
      </c>
      <c r="F28" s="68">
        <v>71</v>
      </c>
      <c r="G28" s="69">
        <v>15</v>
      </c>
      <c r="H28" s="69">
        <v>36</v>
      </c>
      <c r="I28" s="69">
        <v>19</v>
      </c>
      <c r="J28" s="69">
        <v>26</v>
      </c>
      <c r="K28" s="69">
        <v>30</v>
      </c>
      <c r="L28" s="138">
        <f>SUM(G28:K28)</f>
        <v>126</v>
      </c>
      <c r="M28" s="147"/>
    </row>
    <row r="29" spans="1:13" ht="18" x14ac:dyDescent="0.25">
      <c r="A29" s="65">
        <v>10</v>
      </c>
      <c r="B29" s="66" t="s">
        <v>294</v>
      </c>
      <c r="C29" s="67">
        <v>85.5</v>
      </c>
      <c r="D29" s="68">
        <v>34</v>
      </c>
      <c r="E29" s="68">
        <v>51.5</v>
      </c>
      <c r="F29" s="68">
        <v>68.5</v>
      </c>
      <c r="G29" s="69">
        <v>20</v>
      </c>
      <c r="H29" s="69">
        <v>45</v>
      </c>
      <c r="I29" s="69">
        <v>20</v>
      </c>
      <c r="J29" s="69">
        <v>30</v>
      </c>
      <c r="K29" s="69">
        <v>31</v>
      </c>
      <c r="L29" s="138">
        <f>SUM(G29:K29)</f>
        <v>146</v>
      </c>
      <c r="M29" s="147"/>
    </row>
    <row r="30" spans="1:13" ht="17.45" x14ac:dyDescent="0.3">
      <c r="A30" s="74"/>
      <c r="B30" s="75"/>
      <c r="C30" s="76"/>
      <c r="D30" s="76"/>
      <c r="E30" s="76"/>
      <c r="F30" s="76"/>
      <c r="G30" s="77"/>
      <c r="H30" s="77"/>
      <c r="I30" s="77"/>
      <c r="J30" s="78"/>
      <c r="K30" s="79" t="s">
        <v>295</v>
      </c>
      <c r="L30" s="137">
        <f>SUM(L26:L29)</f>
        <v>779</v>
      </c>
      <c r="M30" s="145"/>
    </row>
    <row r="31" spans="1:13" ht="18.75" thickBot="1" x14ac:dyDescent="0.3">
      <c r="B31" s="91" t="s">
        <v>296</v>
      </c>
      <c r="E31" s="64"/>
      <c r="L31" s="14"/>
      <c r="M31" s="134"/>
    </row>
    <row r="32" spans="1:13" x14ac:dyDescent="0.25">
      <c r="A32" s="206" t="s">
        <v>260</v>
      </c>
      <c r="B32" s="208" t="s">
        <v>261</v>
      </c>
      <c r="C32" s="208" t="s">
        <v>262</v>
      </c>
      <c r="D32" s="208" t="s">
        <v>297</v>
      </c>
      <c r="E32" s="210" t="s">
        <v>298</v>
      </c>
      <c r="F32" s="208" t="s">
        <v>264</v>
      </c>
      <c r="G32" s="212" t="s">
        <v>266</v>
      </c>
      <c r="H32" s="208" t="s">
        <v>299</v>
      </c>
      <c r="I32" s="208" t="s">
        <v>300</v>
      </c>
      <c r="J32" s="208" t="s">
        <v>269</v>
      </c>
      <c r="K32" s="208" t="s">
        <v>301</v>
      </c>
      <c r="L32" s="216" t="s">
        <v>271</v>
      </c>
      <c r="M32" s="144"/>
    </row>
    <row r="33" spans="1:13" ht="15.75" thickBot="1" x14ac:dyDescent="0.3">
      <c r="A33" s="207"/>
      <c r="B33" s="209"/>
      <c r="C33" s="209"/>
      <c r="D33" s="209"/>
      <c r="E33" s="211"/>
      <c r="F33" s="209"/>
      <c r="G33" s="213"/>
      <c r="H33" s="209"/>
      <c r="I33" s="209"/>
      <c r="J33" s="209"/>
      <c r="K33" s="209"/>
      <c r="L33" s="217"/>
      <c r="M33" s="144"/>
    </row>
    <row r="34" spans="1:13" ht="18" x14ac:dyDescent="0.25">
      <c r="A34" s="65">
        <v>15</v>
      </c>
      <c r="B34" s="92" t="s">
        <v>302</v>
      </c>
      <c r="C34" s="67">
        <v>58.3</v>
      </c>
      <c r="D34" s="68">
        <f>0.3*C34</f>
        <v>17.489999999999998</v>
      </c>
      <c r="E34" s="68">
        <v>29</v>
      </c>
      <c r="F34" s="68">
        <f>0.6*C34</f>
        <v>34.979999999999997</v>
      </c>
      <c r="G34" s="69">
        <v>14</v>
      </c>
      <c r="H34" s="69">
        <v>29</v>
      </c>
      <c r="I34" s="69">
        <v>20</v>
      </c>
      <c r="J34" s="69">
        <v>9</v>
      </c>
      <c r="K34" s="69">
        <v>50</v>
      </c>
      <c r="L34" s="139">
        <f>SUM(G34:K34)</f>
        <v>122</v>
      </c>
      <c r="M34" s="147" t="s">
        <v>277</v>
      </c>
    </row>
    <row r="35" spans="1:13" ht="18" x14ac:dyDescent="0.25">
      <c r="A35" s="65">
        <v>1</v>
      </c>
      <c r="B35" s="66" t="s">
        <v>303</v>
      </c>
      <c r="C35" s="67">
        <v>66.5</v>
      </c>
      <c r="D35" s="68">
        <f>0.3*C35</f>
        <v>19.95</v>
      </c>
      <c r="E35" s="68">
        <v>33.5</v>
      </c>
      <c r="F35" s="68">
        <v>40</v>
      </c>
      <c r="G35" s="69">
        <v>3</v>
      </c>
      <c r="H35" s="69">
        <v>21</v>
      </c>
      <c r="I35" s="69">
        <v>21</v>
      </c>
      <c r="J35" s="69">
        <v>6</v>
      </c>
      <c r="K35" s="69">
        <v>60</v>
      </c>
      <c r="L35" s="140">
        <f>SUM(G35:K35)</f>
        <v>111</v>
      </c>
      <c r="M35" s="147" t="s">
        <v>283</v>
      </c>
    </row>
    <row r="36" spans="1:13" ht="18" x14ac:dyDescent="0.25">
      <c r="A36" s="70">
        <v>9</v>
      </c>
      <c r="B36" s="66" t="s">
        <v>304</v>
      </c>
      <c r="C36" s="67">
        <v>59.7</v>
      </c>
      <c r="D36" s="68">
        <v>18</v>
      </c>
      <c r="E36" s="68">
        <v>30</v>
      </c>
      <c r="F36" s="68">
        <v>36</v>
      </c>
      <c r="G36" s="69">
        <v>0</v>
      </c>
      <c r="H36" s="69">
        <v>6</v>
      </c>
      <c r="I36" s="69">
        <v>14</v>
      </c>
      <c r="J36" s="69">
        <v>1</v>
      </c>
      <c r="K36" s="69">
        <v>40</v>
      </c>
      <c r="L36" s="141">
        <f>SUM(G36:K36)</f>
        <v>61</v>
      </c>
      <c r="M36" s="147" t="s">
        <v>289</v>
      </c>
    </row>
    <row r="37" spans="1:13" ht="14.45" x14ac:dyDescent="0.3">
      <c r="E37" s="64"/>
      <c r="L37" s="14"/>
    </row>
    <row r="38" spans="1:13" ht="15.75" x14ac:dyDescent="0.25">
      <c r="B38" s="93" t="s">
        <v>305</v>
      </c>
      <c r="E38" s="64"/>
      <c r="L38" s="14"/>
    </row>
    <row r="39" spans="1:13" x14ac:dyDescent="0.25">
      <c r="B39" s="94" t="s">
        <v>306</v>
      </c>
      <c r="E39" s="64"/>
      <c r="L39" s="14"/>
    </row>
  </sheetData>
  <mergeCells count="28">
    <mergeCell ref="L32:L33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B25:G25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hyperlinks>
    <hyperlink ref="B3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7</vt:i4>
      </vt:variant>
    </vt:vector>
  </HeadingPairs>
  <TitlesOfParts>
    <vt:vector size="17" baseType="lpstr">
      <vt:lpstr>Basketbal - CH</vt:lpstr>
      <vt:lpstr>Basketbal -D</vt:lpstr>
      <vt:lpstr>Volejbal - CH</vt:lpstr>
      <vt:lpstr>Volejbal - D</vt:lpstr>
      <vt:lpstr>Hádzaná - CH</vt:lpstr>
      <vt:lpstr>Hádzaná - D</vt:lpstr>
      <vt:lpstr>Futbal - CH</vt:lpstr>
      <vt:lpstr>Atletika SŠ CH</vt:lpstr>
      <vt:lpstr>Silový päťboj</vt:lpstr>
      <vt:lpstr>Atletika SŠ D</vt:lpstr>
      <vt:lpstr>'Basketbal - CH'!Oblasť_tlače</vt:lpstr>
      <vt:lpstr>'Basketbal -D'!Oblasť_tlače</vt:lpstr>
      <vt:lpstr>'Futbal - CH'!Oblasť_tlače</vt:lpstr>
      <vt:lpstr>'Hádzaná - D'!Oblasť_tlače</vt:lpstr>
      <vt:lpstr>'Hádzaná - CH'!Oblasť_tlače</vt:lpstr>
      <vt:lpstr>'Volejbal - D'!Oblasť_tlače</vt:lpstr>
      <vt:lpstr>'Volejbal - CH'!Oblasť_tlače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</dc:creator>
  <cp:lastModifiedBy>Ria SAŠŠ</cp:lastModifiedBy>
  <cp:lastPrinted>2017-05-17T10:03:44Z</cp:lastPrinted>
  <dcterms:created xsi:type="dcterms:W3CDTF">2014-06-15T19:54:00Z</dcterms:created>
  <dcterms:modified xsi:type="dcterms:W3CDTF">2017-05-17T11:58:06Z</dcterms:modified>
</cp:coreProperties>
</file>