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558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'Hárok1'!$A$1:$O$6</definedName>
  </definedNames>
  <calcPr fullCalcOnLoad="1"/>
</workbook>
</file>

<file path=xl/sharedStrings.xml><?xml version="1.0" encoding="utf-8"?>
<sst xmlns="http://schemas.openxmlformats.org/spreadsheetml/2006/main" count="60" uniqueCount="48">
  <si>
    <t>Meno a priezvisko súťažiaceho</t>
  </si>
  <si>
    <t>Telesná hmotnosť</t>
  </si>
  <si>
    <t>40 %     THS</t>
  </si>
  <si>
    <t>Hrazda</t>
  </si>
  <si>
    <t>Spolu</t>
  </si>
  <si>
    <t>Bradlá</t>
  </si>
  <si>
    <t>Biceps       40 % THS</t>
  </si>
  <si>
    <t>Por. Číslo</t>
  </si>
  <si>
    <t>© AWPC-Slovakia</t>
  </si>
  <si>
    <t>www.awpc-slovakia.com</t>
  </si>
  <si>
    <t>miesto</t>
  </si>
  <si>
    <t>Dátum narodenia</t>
  </si>
  <si>
    <t>70 %     THS</t>
  </si>
  <si>
    <t>100 %     THS</t>
  </si>
  <si>
    <t>Tlak         70 % THS</t>
  </si>
  <si>
    <t>Drep        100 % THS</t>
  </si>
  <si>
    <t>Gymnázium Jána Hollého</t>
  </si>
  <si>
    <t>Kevin Anthony Kalapoš</t>
  </si>
  <si>
    <t>Abrahám Filip</t>
  </si>
  <si>
    <t>Korček Andrej</t>
  </si>
  <si>
    <t>Vu Minh Quang</t>
  </si>
  <si>
    <t>Gaudeamus igitur, Celoslovenská olympiáda</t>
  </si>
  <si>
    <t>Gymnázium Jána Hollého, Trnava, 10.05.2019</t>
  </si>
  <si>
    <t>Tamara Ráciková</t>
  </si>
  <si>
    <t>SOŠ letecko-technická, Trenčín</t>
  </si>
  <si>
    <t>Andrej Bolcz</t>
  </si>
  <si>
    <t>Lukáš Martiš</t>
  </si>
  <si>
    <t>Adam Minárik</t>
  </si>
  <si>
    <t xml:space="preserve">Patrik Ondriška </t>
  </si>
  <si>
    <t>Evanjelické gymnázium, Tisovec</t>
  </si>
  <si>
    <t>Tomáš Kvetko</t>
  </si>
  <si>
    <t>Peter Loderer</t>
  </si>
  <si>
    <t>Juraj Vetrák</t>
  </si>
  <si>
    <t>Pavol Loderer</t>
  </si>
  <si>
    <t>Natália Királyová</t>
  </si>
  <si>
    <t>Nina Hrončeková</t>
  </si>
  <si>
    <t>Kristína Csépeová</t>
  </si>
  <si>
    <t>Dievčatá</t>
  </si>
  <si>
    <t>Zuzana Škulcová</t>
  </si>
  <si>
    <t>Vanda Valachová</t>
  </si>
  <si>
    <t>Romana Halušková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</si>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</sst>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 val="single"/>
      <sz val="13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88" fontId="8" fillId="0" borderId="10" xfId="0" applyNumberFormat="1" applyFont="1" applyBorder="1" applyAlignment="1">
      <alignment horizontal="center"/>
    </xf>
    <xf numFmtId="188" fontId="8" fillId="35" borderId="10" xfId="0" applyNumberFormat="1" applyFont="1" applyFill="1" applyBorder="1" applyAlignment="1">
      <alignment horizontal="center"/>
    </xf>
    <xf numFmtId="188" fontId="8" fillId="0" borderId="11" xfId="0" applyNumberFormat="1" applyFont="1" applyBorder="1" applyAlignment="1">
      <alignment horizontal="center"/>
    </xf>
    <xf numFmtId="188" fontId="8" fillId="0" borderId="12" xfId="0" applyNumberFormat="1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2" fillId="38" borderId="0" xfId="0" applyFont="1" applyFill="1" applyAlignment="1">
      <alignment horizontal="right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2" fillId="37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/>
    </xf>
    <xf numFmtId="0" fontId="6" fillId="37" borderId="0" xfId="0" applyFont="1" applyFill="1" applyAlignment="1">
      <alignment/>
    </xf>
    <xf numFmtId="0" fontId="7" fillId="37" borderId="0" xfId="36" applyFill="1" applyAlignment="1" applyProtection="1">
      <alignment/>
      <protection/>
    </xf>
    <xf numFmtId="0" fontId="2" fillId="37" borderId="14" xfId="0" applyFont="1" applyFill="1" applyBorder="1" applyAlignment="1">
      <alignment vertical="center" wrapText="1"/>
    </xf>
    <xf numFmtId="9" fontId="0" fillId="37" borderId="0" xfId="0" applyNumberFormat="1" applyFill="1" applyAlignment="1">
      <alignment/>
    </xf>
    <xf numFmtId="0" fontId="2" fillId="34" borderId="11" xfId="0" applyFont="1" applyFill="1" applyBorder="1" applyAlignment="1">
      <alignment horizontal="center"/>
    </xf>
    <xf numFmtId="1" fontId="2" fillId="36" borderId="16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0" fontId="4" fillId="37" borderId="14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left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1" fillId="40" borderId="2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40" borderId="22" xfId="0" applyFont="1" applyFill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center" vertical="center" wrapText="1"/>
    </xf>
    <xf numFmtId="0" fontId="1" fillId="40" borderId="24" xfId="0" applyFont="1" applyFill="1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0" fontId="1" fillId="40" borderId="26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0" fillId="37" borderId="15" xfId="0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wpc-slovaki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110" zoomScaleNormal="110" zoomScalePageLayoutView="0" workbookViewId="0" topLeftCell="A1">
      <selection activeCell="A1" sqref="A1:M1"/>
    </sheetView>
  </sheetViews>
  <sheetFormatPr defaultColWidth="9.140625" defaultRowHeight="12.75"/>
  <cols>
    <col min="1" max="1" width="6.57421875" style="0" customWidth="1"/>
    <col min="2" max="2" width="22.8515625" style="0" customWidth="1"/>
    <col min="3" max="3" width="13.140625" style="0" customWidth="1"/>
    <col min="4" max="4" width="10.57421875" style="0" customWidth="1"/>
    <col min="5" max="5" width="8.00390625" style="0" customWidth="1"/>
    <col min="6" max="6" width="8.421875" style="1" customWidth="1"/>
    <col min="7" max="7" width="8.421875" style="0" customWidth="1"/>
    <col min="8" max="12" width="9.7109375" style="0" customWidth="1"/>
    <col min="13" max="13" width="10.7109375" style="0" customWidth="1"/>
    <col min="14" max="14" width="7.140625" style="0" customWidth="1"/>
    <col min="15" max="15" width="13.00390625" style="0" customWidth="1"/>
  </cols>
  <sheetData>
    <row r="1" spans="1:21" ht="19.5" customHeight="1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0"/>
      <c r="O1" s="29"/>
      <c r="P1" s="29"/>
      <c r="Q1" s="29"/>
      <c r="R1" s="29"/>
      <c r="S1" s="29"/>
      <c r="T1" s="29"/>
      <c r="U1" s="29"/>
    </row>
    <row r="2" spans="1:21" ht="19.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0"/>
      <c r="O2" s="29"/>
      <c r="P2" s="29"/>
      <c r="Q2" s="29"/>
      <c r="R2" s="29"/>
      <c r="S2" s="29"/>
      <c r="T2" s="29"/>
      <c r="U2" s="29"/>
    </row>
    <row r="3" spans="1:21" ht="9.75" customHeight="1" thickBot="1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30"/>
      <c r="O3" s="29"/>
      <c r="P3" s="29"/>
      <c r="Q3" s="29"/>
      <c r="R3" s="29"/>
      <c r="S3" s="29"/>
      <c r="T3" s="29"/>
      <c r="U3" s="29"/>
    </row>
    <row r="4" spans="1:21" ht="19.5" customHeight="1">
      <c r="A4" s="54" t="s">
        <v>7</v>
      </c>
      <c r="B4" s="43" t="s">
        <v>0</v>
      </c>
      <c r="C4" s="56" t="s">
        <v>11</v>
      </c>
      <c r="D4" s="43" t="s">
        <v>1</v>
      </c>
      <c r="E4" s="43" t="s">
        <v>2</v>
      </c>
      <c r="F4" s="48" t="s">
        <v>12</v>
      </c>
      <c r="G4" s="43" t="s">
        <v>13</v>
      </c>
      <c r="H4" s="46" t="s">
        <v>3</v>
      </c>
      <c r="I4" s="43" t="s">
        <v>14</v>
      </c>
      <c r="J4" s="43" t="s">
        <v>6</v>
      </c>
      <c r="K4" s="43" t="s">
        <v>5</v>
      </c>
      <c r="L4" s="43" t="s">
        <v>15</v>
      </c>
      <c r="M4" s="52" t="s">
        <v>4</v>
      </c>
      <c r="N4" s="30"/>
      <c r="O4" s="29"/>
      <c r="P4" s="29"/>
      <c r="Q4" s="29"/>
      <c r="R4" s="29"/>
      <c r="S4" s="29"/>
      <c r="T4" s="29"/>
      <c r="U4" s="29"/>
    </row>
    <row r="5" spans="1:21" ht="19.5" customHeight="1">
      <c r="A5" s="55"/>
      <c r="B5" s="44"/>
      <c r="C5" s="57"/>
      <c r="D5" s="44"/>
      <c r="E5" s="44"/>
      <c r="F5" s="49"/>
      <c r="G5" s="44"/>
      <c r="H5" s="47"/>
      <c r="I5" s="44"/>
      <c r="J5" s="44"/>
      <c r="K5" s="44"/>
      <c r="L5" s="44"/>
      <c r="M5" s="53"/>
      <c r="N5" s="30"/>
      <c r="O5" s="29"/>
      <c r="P5" s="29"/>
      <c r="Q5" s="29"/>
      <c r="R5" s="29"/>
      <c r="S5" s="29"/>
      <c r="T5" s="29"/>
      <c r="U5" s="29"/>
    </row>
    <row r="6" spans="1:21" ht="18">
      <c r="A6" s="22"/>
      <c r="B6" s="45" t="s">
        <v>29</v>
      </c>
      <c r="C6" s="45"/>
      <c r="D6" s="45"/>
      <c r="E6" s="37"/>
      <c r="F6" s="37"/>
      <c r="G6" s="37"/>
      <c r="H6" s="37"/>
      <c r="I6" s="22"/>
      <c r="J6" s="22"/>
      <c r="K6" s="22"/>
      <c r="L6" s="22"/>
      <c r="M6" s="12"/>
      <c r="N6" s="29"/>
      <c r="O6" s="29"/>
      <c r="P6" s="29"/>
      <c r="Q6" s="29"/>
      <c r="R6" s="29"/>
      <c r="S6" s="29"/>
      <c r="T6" s="29"/>
      <c r="U6" s="29"/>
    </row>
    <row r="7" spans="1:21" ht="18">
      <c r="A7" s="13">
        <v>3</v>
      </c>
      <c r="B7" s="23" t="s">
        <v>30</v>
      </c>
      <c r="C7" s="21">
        <v>36424</v>
      </c>
      <c r="D7" s="9">
        <v>83</v>
      </c>
      <c r="E7" s="7">
        <v>33</v>
      </c>
      <c r="F7" s="7">
        <v>58</v>
      </c>
      <c r="G7" s="7">
        <f>1*D7</f>
        <v>83</v>
      </c>
      <c r="H7" s="10">
        <v>22</v>
      </c>
      <c r="I7" s="10">
        <v>28</v>
      </c>
      <c r="J7" s="10">
        <v>45</v>
      </c>
      <c r="K7" s="10">
        <v>24</v>
      </c>
      <c r="L7" s="10">
        <v>50</v>
      </c>
      <c r="M7" s="11">
        <f>SUM(H7:L7)</f>
        <v>169</v>
      </c>
      <c r="N7" s="29"/>
      <c r="O7" s="29"/>
      <c r="P7" s="29"/>
      <c r="Q7" s="29"/>
      <c r="R7" s="29"/>
      <c r="S7" s="29"/>
      <c r="T7" s="29"/>
      <c r="U7" s="29"/>
    </row>
    <row r="8" spans="1:21" ht="18">
      <c r="A8" s="15">
        <v>7</v>
      </c>
      <c r="B8" s="24" t="s">
        <v>31</v>
      </c>
      <c r="C8" s="20">
        <v>36992</v>
      </c>
      <c r="D8" s="8">
        <v>87.6</v>
      </c>
      <c r="E8" s="7">
        <f>0.4*D8</f>
        <v>35.04</v>
      </c>
      <c r="F8" s="7">
        <v>61.5</v>
      </c>
      <c r="G8" s="7">
        <v>87.5</v>
      </c>
      <c r="H8" s="4">
        <v>40</v>
      </c>
      <c r="I8" s="4">
        <v>36</v>
      </c>
      <c r="J8" s="4">
        <v>60</v>
      </c>
      <c r="K8" s="4">
        <v>42</v>
      </c>
      <c r="L8" s="4">
        <v>91</v>
      </c>
      <c r="M8" s="18">
        <f>SUM(H8:L8)</f>
        <v>269</v>
      </c>
      <c r="N8" s="29"/>
      <c r="O8" s="29"/>
      <c r="P8" s="29"/>
      <c r="Q8" s="29"/>
      <c r="R8" s="29"/>
      <c r="S8" s="29"/>
      <c r="T8" s="29"/>
      <c r="U8" s="29"/>
    </row>
    <row r="9" spans="1:21" ht="18">
      <c r="A9" s="14">
        <v>11</v>
      </c>
      <c r="B9" s="5" t="s">
        <v>32</v>
      </c>
      <c r="C9" s="19">
        <v>36684</v>
      </c>
      <c r="D9" s="17">
        <v>77.8</v>
      </c>
      <c r="E9" s="7">
        <v>31</v>
      </c>
      <c r="F9" s="7">
        <f>0.7*D9</f>
        <v>54.459999999999994</v>
      </c>
      <c r="G9" s="7">
        <v>78</v>
      </c>
      <c r="H9" s="10">
        <v>30</v>
      </c>
      <c r="I9" s="10">
        <v>29</v>
      </c>
      <c r="J9" s="10">
        <v>70</v>
      </c>
      <c r="K9" s="10">
        <v>30</v>
      </c>
      <c r="L9" s="10">
        <v>46</v>
      </c>
      <c r="M9" s="11">
        <f>SUM(H9:L9)</f>
        <v>205</v>
      </c>
      <c r="N9" s="29"/>
      <c r="O9" s="29"/>
      <c r="P9" s="29"/>
      <c r="Q9" s="29"/>
      <c r="R9" s="29"/>
      <c r="S9" s="29"/>
      <c r="T9" s="29"/>
      <c r="U9" s="29"/>
    </row>
    <row r="10" spans="1:21" ht="18">
      <c r="A10" s="14">
        <v>15</v>
      </c>
      <c r="B10" s="16" t="s">
        <v>33</v>
      </c>
      <c r="C10" s="19">
        <v>36992</v>
      </c>
      <c r="D10" s="6">
        <v>87</v>
      </c>
      <c r="E10" s="7">
        <v>35</v>
      </c>
      <c r="F10" s="7">
        <v>61</v>
      </c>
      <c r="G10" s="7">
        <f>1*D10</f>
        <v>87</v>
      </c>
      <c r="H10" s="4">
        <v>26</v>
      </c>
      <c r="I10" s="4">
        <v>32</v>
      </c>
      <c r="J10" s="4">
        <v>45</v>
      </c>
      <c r="K10" s="4">
        <v>42</v>
      </c>
      <c r="L10" s="4">
        <v>91</v>
      </c>
      <c r="M10" s="11">
        <f>SUM(H10:L10)</f>
        <v>236</v>
      </c>
      <c r="N10" s="27"/>
      <c r="O10" s="28"/>
      <c r="P10" s="29"/>
      <c r="Q10" s="29"/>
      <c r="R10" s="29"/>
      <c r="S10" s="29"/>
      <c r="T10" s="29"/>
      <c r="U10" s="29"/>
    </row>
    <row r="11" spans="1:21" ht="18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5" t="s">
        <v>41</v>
      </c>
      <c r="L11" s="26" t="s">
        <v>10</v>
      </c>
      <c r="M11" s="41">
        <f>SUM(M7:M10)</f>
        <v>879</v>
      </c>
      <c r="N11" s="27"/>
      <c r="O11" s="28"/>
      <c r="P11" s="29"/>
      <c r="Q11" s="29"/>
      <c r="R11" s="29"/>
      <c r="S11" s="29"/>
      <c r="T11" s="29"/>
      <c r="U11" s="29"/>
    </row>
    <row r="12" spans="1:19" ht="18">
      <c r="A12" s="29"/>
      <c r="B12" s="45" t="s">
        <v>24</v>
      </c>
      <c r="C12" s="45"/>
      <c r="D12" s="4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8">
      <c r="A13" s="14">
        <v>2</v>
      </c>
      <c r="B13" s="5" t="s">
        <v>25</v>
      </c>
      <c r="C13" s="19">
        <v>36815</v>
      </c>
      <c r="D13" s="6">
        <v>56.1</v>
      </c>
      <c r="E13" s="7">
        <v>22.5</v>
      </c>
      <c r="F13" s="7">
        <v>39.5</v>
      </c>
      <c r="G13" s="7">
        <v>56</v>
      </c>
      <c r="H13" s="4">
        <v>24</v>
      </c>
      <c r="I13" s="4">
        <v>32</v>
      </c>
      <c r="J13" s="4">
        <v>38</v>
      </c>
      <c r="K13" s="4">
        <v>39</v>
      </c>
      <c r="L13" s="4">
        <v>16</v>
      </c>
      <c r="M13" s="18">
        <f>SUM(H13:L13)</f>
        <v>149</v>
      </c>
      <c r="N13" s="29"/>
      <c r="O13" s="29"/>
      <c r="P13" s="29"/>
      <c r="Q13" s="29"/>
      <c r="R13" s="29"/>
      <c r="S13" s="29"/>
    </row>
    <row r="14" spans="1:19" ht="18">
      <c r="A14" s="32">
        <v>6</v>
      </c>
      <c r="B14" s="24" t="s">
        <v>26</v>
      </c>
      <c r="C14" s="20">
        <v>36710</v>
      </c>
      <c r="D14" s="6">
        <v>73.6</v>
      </c>
      <c r="E14" s="7">
        <v>29.5</v>
      </c>
      <c r="F14" s="7">
        <f>0.7*D14</f>
        <v>51.519999999999996</v>
      </c>
      <c r="G14" s="7">
        <v>73.5</v>
      </c>
      <c r="H14" s="4">
        <v>30</v>
      </c>
      <c r="I14" s="4">
        <v>38</v>
      </c>
      <c r="J14" s="4">
        <v>42</v>
      </c>
      <c r="K14" s="4">
        <v>46</v>
      </c>
      <c r="L14" s="4">
        <v>70</v>
      </c>
      <c r="M14" s="18">
        <f>SUM(H14:L14)</f>
        <v>226</v>
      </c>
      <c r="N14" s="29"/>
      <c r="O14" s="29"/>
      <c r="P14" s="29"/>
      <c r="Q14" s="29"/>
      <c r="R14" s="29"/>
      <c r="S14" s="29"/>
    </row>
    <row r="15" spans="1:19" ht="18">
      <c r="A15" s="14">
        <v>10</v>
      </c>
      <c r="B15" s="5" t="s">
        <v>27</v>
      </c>
      <c r="C15" s="19">
        <v>37550</v>
      </c>
      <c r="D15" s="17">
        <v>59.2</v>
      </c>
      <c r="E15" s="7">
        <v>23.5</v>
      </c>
      <c r="F15" s="7">
        <v>41.5</v>
      </c>
      <c r="G15" s="7">
        <v>59</v>
      </c>
      <c r="H15" s="4">
        <v>28</v>
      </c>
      <c r="I15" s="4">
        <v>32</v>
      </c>
      <c r="J15" s="4">
        <v>61</v>
      </c>
      <c r="K15" s="4">
        <v>34</v>
      </c>
      <c r="L15" s="4">
        <v>83</v>
      </c>
      <c r="M15" s="18">
        <f>SUM(H15:L15)</f>
        <v>238</v>
      </c>
      <c r="N15" s="29"/>
      <c r="O15" s="29"/>
      <c r="P15" s="29"/>
      <c r="Q15" s="29"/>
      <c r="R15" s="29"/>
      <c r="S15" s="29"/>
    </row>
    <row r="16" spans="1:19" ht="18">
      <c r="A16" s="14">
        <v>14</v>
      </c>
      <c r="B16" s="58" t="s">
        <v>28</v>
      </c>
      <c r="C16" s="20">
        <v>36850</v>
      </c>
      <c r="D16" s="8">
        <v>61.8</v>
      </c>
      <c r="E16" s="7">
        <v>24.5</v>
      </c>
      <c r="F16" s="7">
        <v>43.5</v>
      </c>
      <c r="G16" s="7">
        <v>62</v>
      </c>
      <c r="H16" s="4">
        <v>31</v>
      </c>
      <c r="I16" s="4">
        <v>45</v>
      </c>
      <c r="J16" s="4">
        <v>61</v>
      </c>
      <c r="K16" s="4">
        <v>100</v>
      </c>
      <c r="L16" s="4">
        <v>24</v>
      </c>
      <c r="M16" s="11">
        <f>SUM(H16:L16)</f>
        <v>261</v>
      </c>
      <c r="N16" s="29"/>
      <c r="O16" s="29"/>
      <c r="P16" s="29"/>
      <c r="Q16" s="29"/>
      <c r="R16" s="29"/>
      <c r="S16" s="29"/>
    </row>
    <row r="17" spans="1:19" ht="18">
      <c r="A17" s="29"/>
      <c r="B17" s="59"/>
      <c r="C17" s="59"/>
      <c r="D17" s="59"/>
      <c r="E17" s="29"/>
      <c r="F17" s="29"/>
      <c r="G17" s="29"/>
      <c r="H17" s="29"/>
      <c r="I17" s="29"/>
      <c r="J17" s="29"/>
      <c r="K17" s="25" t="s">
        <v>42</v>
      </c>
      <c r="L17" s="26" t="s">
        <v>10</v>
      </c>
      <c r="M17" s="41">
        <f>SUM(M13:M16)</f>
        <v>874</v>
      </c>
      <c r="N17" s="29"/>
      <c r="O17" s="29"/>
      <c r="P17" s="29"/>
      <c r="Q17" s="29"/>
      <c r="R17" s="29"/>
      <c r="S17" s="29"/>
    </row>
    <row r="18" spans="1:21" ht="21" customHeight="1">
      <c r="A18" s="22"/>
      <c r="B18" s="45" t="s">
        <v>16</v>
      </c>
      <c r="C18" s="45"/>
      <c r="D18" s="45"/>
      <c r="E18" s="31"/>
      <c r="F18" s="31"/>
      <c r="G18" s="31"/>
      <c r="H18" s="31"/>
      <c r="I18" s="22"/>
      <c r="J18" s="22"/>
      <c r="K18" s="22"/>
      <c r="L18" s="22"/>
      <c r="M18" s="12"/>
      <c r="N18" s="27"/>
      <c r="O18" s="28"/>
      <c r="P18" s="29"/>
      <c r="Q18" s="29"/>
      <c r="R18" s="29"/>
      <c r="S18" s="29"/>
      <c r="T18" s="29"/>
      <c r="U18" s="29"/>
    </row>
    <row r="19" spans="1:21" ht="18">
      <c r="A19" s="13">
        <v>1</v>
      </c>
      <c r="B19" s="23" t="s">
        <v>17</v>
      </c>
      <c r="C19" s="21">
        <v>36634</v>
      </c>
      <c r="D19" s="9">
        <v>89.5</v>
      </c>
      <c r="E19" s="7">
        <v>36</v>
      </c>
      <c r="F19" s="7">
        <v>62.5</v>
      </c>
      <c r="G19" s="7">
        <f>1*D19</f>
        <v>89.5</v>
      </c>
      <c r="H19" s="10">
        <v>27</v>
      </c>
      <c r="I19" s="10">
        <v>31</v>
      </c>
      <c r="J19" s="10">
        <v>48</v>
      </c>
      <c r="K19" s="10">
        <v>31</v>
      </c>
      <c r="L19" s="10">
        <v>61</v>
      </c>
      <c r="M19" s="11">
        <f>SUM(H19:L19)</f>
        <v>198</v>
      </c>
      <c r="N19" s="27"/>
      <c r="O19" s="28"/>
      <c r="P19" s="29"/>
      <c r="Q19" s="29"/>
      <c r="R19" s="29"/>
      <c r="S19" s="29"/>
      <c r="T19" s="29"/>
      <c r="U19" s="29"/>
    </row>
    <row r="20" spans="1:21" ht="18">
      <c r="A20" s="15">
        <v>5</v>
      </c>
      <c r="B20" s="23" t="s">
        <v>18</v>
      </c>
      <c r="C20" s="21">
        <v>36822</v>
      </c>
      <c r="D20" s="8">
        <v>73.8</v>
      </c>
      <c r="E20" s="7">
        <f>0.4*D20</f>
        <v>29.52</v>
      </c>
      <c r="F20" s="7">
        <v>51.5</v>
      </c>
      <c r="G20" s="7">
        <v>74</v>
      </c>
      <c r="H20" s="4">
        <v>18</v>
      </c>
      <c r="I20" s="4">
        <v>24</v>
      </c>
      <c r="J20" s="4">
        <v>22</v>
      </c>
      <c r="K20" s="4">
        <v>28</v>
      </c>
      <c r="L20" s="4">
        <v>41</v>
      </c>
      <c r="M20" s="18">
        <f>SUM(H20:L20)</f>
        <v>133</v>
      </c>
      <c r="N20" s="29"/>
      <c r="O20" s="29"/>
      <c r="P20" s="29"/>
      <c r="Q20" s="29"/>
      <c r="R20" s="29"/>
      <c r="S20" s="29"/>
      <c r="T20" s="29"/>
      <c r="U20" s="29"/>
    </row>
    <row r="21" spans="1:21" ht="18">
      <c r="A21" s="14">
        <v>9</v>
      </c>
      <c r="B21" s="5" t="s">
        <v>19</v>
      </c>
      <c r="C21" s="19">
        <v>37319</v>
      </c>
      <c r="D21" s="17">
        <v>74.1</v>
      </c>
      <c r="E21" s="7">
        <v>29.5</v>
      </c>
      <c r="F21" s="7">
        <v>52</v>
      </c>
      <c r="G21" s="7">
        <v>74</v>
      </c>
      <c r="H21" s="10">
        <v>17</v>
      </c>
      <c r="I21" s="10">
        <v>40</v>
      </c>
      <c r="J21" s="10">
        <v>55</v>
      </c>
      <c r="K21" s="10">
        <v>39</v>
      </c>
      <c r="L21" s="10">
        <v>70</v>
      </c>
      <c r="M21" s="11">
        <f>SUM(H21:L21)</f>
        <v>221</v>
      </c>
      <c r="N21" s="29"/>
      <c r="O21" s="29"/>
      <c r="P21" s="29"/>
      <c r="Q21" s="29"/>
      <c r="R21" s="29"/>
      <c r="S21" s="29"/>
      <c r="T21" s="29"/>
      <c r="U21" s="29"/>
    </row>
    <row r="22" spans="1:21" ht="18">
      <c r="A22" s="14">
        <v>13</v>
      </c>
      <c r="B22" s="16" t="s">
        <v>20</v>
      </c>
      <c r="C22" s="19">
        <v>37217</v>
      </c>
      <c r="D22" s="6">
        <v>67.5</v>
      </c>
      <c r="E22" s="7">
        <f>0.4*D22</f>
        <v>27</v>
      </c>
      <c r="F22" s="7">
        <v>47.5</v>
      </c>
      <c r="G22" s="7">
        <f>1*D22</f>
        <v>67.5</v>
      </c>
      <c r="H22" s="4">
        <v>20</v>
      </c>
      <c r="I22" s="4">
        <v>29</v>
      </c>
      <c r="J22" s="4">
        <v>50</v>
      </c>
      <c r="K22" s="4">
        <v>28</v>
      </c>
      <c r="L22" s="4">
        <v>44</v>
      </c>
      <c r="M22" s="11">
        <f>SUM(H22:L22)</f>
        <v>171</v>
      </c>
      <c r="N22" s="29"/>
      <c r="O22" s="29"/>
      <c r="P22" s="29"/>
      <c r="Q22" s="29"/>
      <c r="R22" s="29"/>
      <c r="S22" s="29"/>
      <c r="T22" s="29"/>
      <c r="U22" s="29"/>
    </row>
    <row r="23" spans="1:21" ht="18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5" t="s">
        <v>43</v>
      </c>
      <c r="L23" s="26" t="s">
        <v>10</v>
      </c>
      <c r="M23" s="41">
        <f>SUM(M19:M22)</f>
        <v>723</v>
      </c>
      <c r="N23" s="29"/>
      <c r="O23" s="29"/>
      <c r="P23" s="29"/>
      <c r="Q23" s="29"/>
      <c r="R23" s="29"/>
      <c r="S23" s="29"/>
      <c r="T23" s="29"/>
      <c r="U23" s="29"/>
    </row>
    <row r="24" spans="1:21" ht="18">
      <c r="A24" s="33"/>
      <c r="B24" s="42" t="s">
        <v>37</v>
      </c>
      <c r="C24" s="42"/>
      <c r="D24" s="42"/>
      <c r="E24" s="38">
        <v>0.3</v>
      </c>
      <c r="F24" s="38">
        <v>0.5</v>
      </c>
      <c r="G24" s="38">
        <v>0.7</v>
      </c>
      <c r="H24" s="29"/>
      <c r="I24" s="33"/>
      <c r="J24" s="33"/>
      <c r="K24" s="33"/>
      <c r="L24" s="33"/>
      <c r="M24" s="34"/>
      <c r="N24" s="29"/>
      <c r="O24" s="29"/>
      <c r="P24" s="29"/>
      <c r="Q24" s="29"/>
      <c r="R24" s="29"/>
      <c r="S24" s="29"/>
      <c r="T24" s="29"/>
      <c r="U24" s="29"/>
    </row>
    <row r="25" spans="1:17" ht="18">
      <c r="A25" s="14">
        <v>19</v>
      </c>
      <c r="B25" s="16" t="s">
        <v>40</v>
      </c>
      <c r="C25" s="19">
        <v>37956</v>
      </c>
      <c r="D25" s="6">
        <v>50.6</v>
      </c>
      <c r="E25" s="7">
        <v>15</v>
      </c>
      <c r="F25" s="7">
        <v>25.5</v>
      </c>
      <c r="G25" s="7">
        <v>35.5</v>
      </c>
      <c r="H25" s="4">
        <v>13</v>
      </c>
      <c r="I25" s="4">
        <v>19</v>
      </c>
      <c r="J25" s="4">
        <v>72</v>
      </c>
      <c r="K25" s="4">
        <v>16</v>
      </c>
      <c r="L25" s="4">
        <v>69</v>
      </c>
      <c r="M25" s="18">
        <f>SUM(H25:L25)</f>
        <v>189</v>
      </c>
      <c r="N25" s="25" t="s">
        <v>41</v>
      </c>
      <c r="O25" s="26" t="s">
        <v>10</v>
      </c>
      <c r="P25" s="29"/>
      <c r="Q25" s="29"/>
    </row>
    <row r="26" spans="1:19" ht="18">
      <c r="A26" s="15">
        <v>17</v>
      </c>
      <c r="B26" s="24" t="s">
        <v>38</v>
      </c>
      <c r="C26" s="20">
        <v>36909</v>
      </c>
      <c r="D26" s="8">
        <v>52.2</v>
      </c>
      <c r="E26" s="7">
        <v>15.5</v>
      </c>
      <c r="F26" s="7">
        <v>26</v>
      </c>
      <c r="G26" s="7">
        <f>0.7*D26</f>
        <v>36.54</v>
      </c>
      <c r="H26" s="4">
        <v>12</v>
      </c>
      <c r="I26" s="4">
        <v>17</v>
      </c>
      <c r="J26" s="4">
        <v>20</v>
      </c>
      <c r="K26" s="4">
        <v>20</v>
      </c>
      <c r="L26" s="4">
        <v>76</v>
      </c>
      <c r="M26" s="18">
        <f>SUM(H26:L26)</f>
        <v>145</v>
      </c>
      <c r="N26" s="25" t="s">
        <v>42</v>
      </c>
      <c r="O26" s="26" t="s">
        <v>10</v>
      </c>
      <c r="P26" s="29"/>
      <c r="Q26" s="29"/>
      <c r="R26" s="29"/>
      <c r="S26" s="29"/>
    </row>
    <row r="27" spans="1:19" ht="18">
      <c r="A27" s="14">
        <v>12</v>
      </c>
      <c r="B27" s="5" t="s">
        <v>35</v>
      </c>
      <c r="C27" s="19">
        <v>38155</v>
      </c>
      <c r="D27" s="17">
        <v>54</v>
      </c>
      <c r="E27" s="7">
        <v>16</v>
      </c>
      <c r="F27" s="7">
        <f>0.5*D27</f>
        <v>27</v>
      </c>
      <c r="G27" s="7">
        <v>38</v>
      </c>
      <c r="H27" s="10">
        <v>22</v>
      </c>
      <c r="I27" s="10">
        <v>33</v>
      </c>
      <c r="J27" s="10">
        <v>37</v>
      </c>
      <c r="K27" s="10">
        <v>19</v>
      </c>
      <c r="L27" s="10">
        <v>30</v>
      </c>
      <c r="M27" s="11">
        <f>SUM(H27:L27)</f>
        <v>141</v>
      </c>
      <c r="N27" s="25" t="s">
        <v>43</v>
      </c>
      <c r="O27" s="26" t="s">
        <v>10</v>
      </c>
      <c r="P27" s="29"/>
      <c r="Q27" s="29"/>
      <c r="R27" s="29"/>
      <c r="S27" s="29"/>
    </row>
    <row r="28" spans="1:19" ht="18">
      <c r="A28" s="14">
        <v>4</v>
      </c>
      <c r="B28" s="5" t="s">
        <v>23</v>
      </c>
      <c r="C28" s="19">
        <v>37770</v>
      </c>
      <c r="D28" s="6">
        <v>54</v>
      </c>
      <c r="E28" s="7">
        <v>16</v>
      </c>
      <c r="F28" s="7">
        <f>0.5*D28</f>
        <v>27</v>
      </c>
      <c r="G28" s="7">
        <v>38</v>
      </c>
      <c r="H28" s="4">
        <v>15</v>
      </c>
      <c r="I28" s="4">
        <v>26</v>
      </c>
      <c r="J28" s="4">
        <v>30</v>
      </c>
      <c r="K28" s="4">
        <v>16</v>
      </c>
      <c r="L28" s="4">
        <v>50</v>
      </c>
      <c r="M28" s="18">
        <f>SUM(H28:L28)</f>
        <v>137</v>
      </c>
      <c r="N28" s="25" t="s">
        <v>44</v>
      </c>
      <c r="O28" s="26" t="s">
        <v>10</v>
      </c>
      <c r="P28" s="29"/>
      <c r="Q28" s="29"/>
      <c r="R28" s="29"/>
      <c r="S28" s="29"/>
    </row>
    <row r="29" spans="1:19" ht="18">
      <c r="A29" s="14">
        <v>16</v>
      </c>
      <c r="B29" s="16" t="s">
        <v>36</v>
      </c>
      <c r="C29" s="19">
        <v>36985</v>
      </c>
      <c r="D29" s="6">
        <v>52.7</v>
      </c>
      <c r="E29" s="7">
        <v>16</v>
      </c>
      <c r="F29" s="7">
        <v>26.5</v>
      </c>
      <c r="G29" s="7">
        <v>37</v>
      </c>
      <c r="H29" s="4">
        <v>10</v>
      </c>
      <c r="I29" s="4">
        <v>16</v>
      </c>
      <c r="J29" s="39">
        <v>30</v>
      </c>
      <c r="K29" s="4">
        <v>6</v>
      </c>
      <c r="L29" s="4">
        <v>30</v>
      </c>
      <c r="M29" s="40">
        <f>SUM(H29:L29)</f>
        <v>92</v>
      </c>
      <c r="N29" s="25" t="s">
        <v>45</v>
      </c>
      <c r="O29" s="26" t="s">
        <v>10</v>
      </c>
      <c r="P29" s="29"/>
      <c r="Q29" s="29"/>
      <c r="R29" s="29"/>
      <c r="S29" s="29"/>
    </row>
    <row r="30" spans="1:19" ht="18">
      <c r="A30" s="15">
        <v>8</v>
      </c>
      <c r="B30" s="24" t="s">
        <v>34</v>
      </c>
      <c r="C30" s="20">
        <v>38230</v>
      </c>
      <c r="D30" s="8">
        <v>55.8</v>
      </c>
      <c r="E30" s="7">
        <v>16.5</v>
      </c>
      <c r="F30" s="7">
        <v>28</v>
      </c>
      <c r="G30" s="7">
        <v>39</v>
      </c>
      <c r="H30" s="4">
        <v>12</v>
      </c>
      <c r="I30" s="4">
        <v>22</v>
      </c>
      <c r="J30" s="4">
        <v>22</v>
      </c>
      <c r="K30" s="4">
        <v>10</v>
      </c>
      <c r="L30" s="4">
        <v>25</v>
      </c>
      <c r="M30" s="18">
        <f>SUM(H30:L30)</f>
        <v>91</v>
      </c>
      <c r="N30" s="25" t="s">
        <v>46</v>
      </c>
      <c r="O30" s="26" t="s">
        <v>10</v>
      </c>
      <c r="P30" s="29"/>
      <c r="Q30" s="29"/>
      <c r="R30" s="29"/>
      <c r="S30" s="29"/>
    </row>
    <row r="31" spans="1:17" ht="18">
      <c r="A31" s="14">
        <v>18</v>
      </c>
      <c r="B31" s="5" t="s">
        <v>39</v>
      </c>
      <c r="C31" s="19">
        <v>37264</v>
      </c>
      <c r="D31" s="17">
        <v>71</v>
      </c>
      <c r="E31" s="7">
        <v>21.5</v>
      </c>
      <c r="F31" s="7">
        <f>0.5*D31</f>
        <v>35.5</v>
      </c>
      <c r="G31" s="7">
        <v>49.5</v>
      </c>
      <c r="H31" s="10">
        <v>2</v>
      </c>
      <c r="I31" s="10">
        <v>20</v>
      </c>
      <c r="J31" s="10">
        <v>4</v>
      </c>
      <c r="K31" s="10">
        <v>10</v>
      </c>
      <c r="L31" s="10">
        <v>50</v>
      </c>
      <c r="M31" s="11">
        <f>SUM(H31:L31)</f>
        <v>86</v>
      </c>
      <c r="N31" s="25" t="s">
        <v>47</v>
      </c>
      <c r="O31" s="26" t="s">
        <v>10</v>
      </c>
      <c r="P31" s="29"/>
      <c r="Q31" s="29"/>
    </row>
    <row r="32" spans="1:17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5.75">
      <c r="A33" s="29"/>
      <c r="B33" s="35" t="s">
        <v>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.75">
      <c r="A34" s="29"/>
      <c r="B34" s="36" t="s">
        <v>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</sheetData>
  <sheetProtection/>
  <mergeCells count="19">
    <mergeCell ref="A1:M1"/>
    <mergeCell ref="A2:M2"/>
    <mergeCell ref="M4:M5"/>
    <mergeCell ref="A4:A5"/>
    <mergeCell ref="B4:B5"/>
    <mergeCell ref="J4:J5"/>
    <mergeCell ref="K4:K5"/>
    <mergeCell ref="I4:I5"/>
    <mergeCell ref="C4:C5"/>
    <mergeCell ref="B24:D24"/>
    <mergeCell ref="L4:L5"/>
    <mergeCell ref="D4:D5"/>
    <mergeCell ref="G4:G5"/>
    <mergeCell ref="B18:D18"/>
    <mergeCell ref="B6:D6"/>
    <mergeCell ref="B12:D12"/>
    <mergeCell ref="H4:H5"/>
    <mergeCell ref="E4:E5"/>
    <mergeCell ref="F4:F5"/>
  </mergeCells>
  <hyperlinks>
    <hyperlink ref="B34" r:id="rId1" display="www.awpc-slovakia.com"/>
  </hyperlinks>
  <printOptions/>
  <pageMargins left="0.25" right="0.25" top="0.75" bottom="0.75" header="0.3" footer="0.3"/>
  <pageSetup horizontalDpi="300" verticalDpi="3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3"/>
    </sheetView>
  </sheetViews>
  <sheetFormatPr defaultColWidth="9.140625" defaultRowHeight="12.75"/>
  <cols>
    <col min="1" max="1" width="17.7109375" style="0" customWidth="1"/>
  </cols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AWPC-Slovakia</dc:creator>
  <cp:keywords/>
  <dc:description/>
  <cp:lastModifiedBy>Používateľ systému Windows</cp:lastModifiedBy>
  <cp:lastPrinted>2019-04-09T06:15:26Z</cp:lastPrinted>
  <dcterms:created xsi:type="dcterms:W3CDTF">2007-03-11T07:24:41Z</dcterms:created>
  <dcterms:modified xsi:type="dcterms:W3CDTF">2019-05-10T15:22:09Z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